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'Sheet1'!$A$1:$N$295</definedName>
  </definedNames>
  <calcPr fullCalcOnLoad="1"/>
</workbook>
</file>

<file path=xl/sharedStrings.xml><?xml version="1.0" encoding="utf-8"?>
<sst xmlns="http://schemas.openxmlformats.org/spreadsheetml/2006/main" count="599" uniqueCount="179">
  <si>
    <t>День 1:понедельник неделя первая</t>
  </si>
  <si>
    <t>№  рецепт</t>
  </si>
  <si>
    <t>Прием пищи, наименование блюда</t>
  </si>
  <si>
    <t>Ясли</t>
  </si>
  <si>
    <t>Сад</t>
  </si>
  <si>
    <t>Пищевые вещества (г)</t>
  </si>
  <si>
    <t>Выход</t>
  </si>
  <si>
    <t>Б</t>
  </si>
  <si>
    <t>Ж</t>
  </si>
  <si>
    <t>У</t>
  </si>
  <si>
    <t>Ккал</t>
  </si>
  <si>
    <t>ВитС</t>
  </si>
  <si>
    <t>1 Завтрак</t>
  </si>
  <si>
    <t>Какао на молоке</t>
  </si>
  <si>
    <t>Бутерброд с маслом</t>
  </si>
  <si>
    <t>Итого 1 завтрак</t>
  </si>
  <si>
    <t>2 Завтрак</t>
  </si>
  <si>
    <t>Фрукты</t>
  </si>
  <si>
    <t>Обед</t>
  </si>
  <si>
    <t>Макаронные издел. отварные</t>
  </si>
  <si>
    <t>Компот из сухофруктов</t>
  </si>
  <si>
    <t>Хлеб ржаной</t>
  </si>
  <si>
    <t>Хлеб пшеничный</t>
  </si>
  <si>
    <t>Итого обед</t>
  </si>
  <si>
    <t>Полдник</t>
  </si>
  <si>
    <t>Кисель</t>
  </si>
  <si>
    <t>Плюшка Новомосковская</t>
  </si>
  <si>
    <t>Итого полдник</t>
  </si>
  <si>
    <t>Всего</t>
  </si>
  <si>
    <t>20/5</t>
  </si>
  <si>
    <t>30/7</t>
  </si>
  <si>
    <t>1/2</t>
  </si>
  <si>
    <t>90/04</t>
  </si>
  <si>
    <t>50/4</t>
  </si>
  <si>
    <t>Кофейный напиток</t>
  </si>
  <si>
    <t>Каша гречневая</t>
  </si>
  <si>
    <t>Соус красный основной</t>
  </si>
  <si>
    <t>Чай с сахаром</t>
  </si>
  <si>
    <t>Творожная запеканка с мол.сгущ</t>
  </si>
  <si>
    <t>135/30</t>
  </si>
  <si>
    <t>3/4</t>
  </si>
  <si>
    <t>Бутерброд с сыром</t>
  </si>
  <si>
    <t>206/04</t>
  </si>
  <si>
    <t>Картофельное пюре</t>
  </si>
  <si>
    <t>177/04</t>
  </si>
  <si>
    <t>Кнели из кур</t>
  </si>
  <si>
    <t>Печенье</t>
  </si>
  <si>
    <t>День 2:Вторник неделя первая</t>
  </si>
  <si>
    <t>День 3:Среда неделя первая</t>
  </si>
  <si>
    <t>День 4:Четверг неделя первая</t>
  </si>
  <si>
    <t>45/4</t>
  </si>
  <si>
    <t>Плов из курицы</t>
  </si>
  <si>
    <t>Сок</t>
  </si>
  <si>
    <t>Баранки</t>
  </si>
  <si>
    <t>День 5:Пятница неделя первая</t>
  </si>
  <si>
    <t>Суп молочный с макаронными изделиями</t>
  </si>
  <si>
    <t>Суп гороховый</t>
  </si>
  <si>
    <t>Жаркое по домашнему</t>
  </si>
  <si>
    <t>Кисломолочный продукт</t>
  </si>
  <si>
    <t>84/04</t>
  </si>
  <si>
    <t>Каша мол."Дружба"</t>
  </si>
  <si>
    <t>Салат Степной</t>
  </si>
  <si>
    <t>Борьщ на м.к.бу со смет</t>
  </si>
  <si>
    <t>27/04</t>
  </si>
  <si>
    <t>96</t>
  </si>
  <si>
    <t>Горошница</t>
  </si>
  <si>
    <t>64</t>
  </si>
  <si>
    <t>Тефтели из говядины</t>
  </si>
  <si>
    <t>Яйцо отварное</t>
  </si>
  <si>
    <t>Каша пшенная с молоком</t>
  </si>
  <si>
    <t>Щи из свежей капусты со сметаной</t>
  </si>
  <si>
    <t>Рис отварной</t>
  </si>
  <si>
    <t>Рыба туш в смет соусе</t>
  </si>
  <si>
    <t>Булочка Осенняя</t>
  </si>
  <si>
    <t>День 6:Понедельник неделя вторая</t>
  </si>
  <si>
    <t>День 7:Вторник неделя вторая</t>
  </si>
  <si>
    <t>День 8:Среда неделя вторая</t>
  </si>
  <si>
    <t>Кофейный напиток с мол.</t>
  </si>
  <si>
    <t>Суп с вермишелью на кур.бул.</t>
  </si>
  <si>
    <t>Бутерброд с повидлом</t>
  </si>
  <si>
    <t>День 9:Четверг неделя вторая</t>
  </si>
  <si>
    <t>Картофельная запеканка с мясом</t>
  </si>
  <si>
    <t>Соус сметанный</t>
  </si>
  <si>
    <t>Пряник</t>
  </si>
  <si>
    <t>День 10:Пятница неделя вторая</t>
  </si>
  <si>
    <t>Запеканка творож-морков</t>
  </si>
  <si>
    <t>Кофейный напит с молок</t>
  </si>
  <si>
    <t>Уха рыбацкая</t>
  </si>
  <si>
    <t>Голубцы ленивые</t>
  </si>
  <si>
    <t>178</t>
  </si>
  <si>
    <t>20/8</t>
  </si>
  <si>
    <t>30/11</t>
  </si>
  <si>
    <t>Котлета мясная</t>
  </si>
  <si>
    <t>21</t>
  </si>
  <si>
    <t>153</t>
  </si>
  <si>
    <t>682</t>
  </si>
  <si>
    <t>56</t>
  </si>
  <si>
    <t>604</t>
  </si>
  <si>
    <t>1/3</t>
  </si>
  <si>
    <t>86</t>
  </si>
  <si>
    <t>30/8</t>
  </si>
  <si>
    <t>177</t>
  </si>
  <si>
    <t>206</t>
  </si>
  <si>
    <t>580</t>
  </si>
  <si>
    <t>11.2</t>
  </si>
  <si>
    <t>89</t>
  </si>
  <si>
    <t>113</t>
  </si>
  <si>
    <t>139/04</t>
  </si>
  <si>
    <t>Суп молочный"Артек"</t>
  </si>
  <si>
    <t>Суп с вермишелью на кур.м.к.бул со смет</t>
  </si>
  <si>
    <t>Соус молочный</t>
  </si>
  <si>
    <t>Яблоко 100г</t>
  </si>
  <si>
    <t>Банан 100г</t>
  </si>
  <si>
    <t>Апельсин100</t>
  </si>
  <si>
    <t>Груша 100г</t>
  </si>
  <si>
    <t>300\30</t>
  </si>
  <si>
    <t>320\5</t>
  </si>
  <si>
    <t>320/8</t>
  </si>
  <si>
    <t>290\33</t>
  </si>
  <si>
    <t>170\5</t>
  </si>
  <si>
    <t>310\8</t>
  </si>
  <si>
    <t>Салат из отв.картоф с кукурузой</t>
  </si>
  <si>
    <t>Салат из отв свекла с сол.огурцом/  огурец порцион</t>
  </si>
  <si>
    <t>365\11</t>
  </si>
  <si>
    <t>Салат Винегрет</t>
  </si>
  <si>
    <t>Салат из отв.картоф.с зеленым горошком</t>
  </si>
  <si>
    <t>Булочка ванильная</t>
  </si>
  <si>
    <t>Суп гороховый на м.к.б</t>
  </si>
  <si>
    <t>348</t>
  </si>
  <si>
    <t>Соус томатный</t>
  </si>
  <si>
    <t>мандарин 100г</t>
  </si>
  <si>
    <t>112</t>
  </si>
  <si>
    <t>Рассольник на кур.бул со сметаной</t>
  </si>
  <si>
    <t>Салат Винигрет</t>
  </si>
  <si>
    <t>320/5</t>
  </si>
  <si>
    <t>430/7</t>
  </si>
  <si>
    <t>Чай с лимоном и сахаром</t>
  </si>
  <si>
    <t>20/9</t>
  </si>
  <si>
    <t>66</t>
  </si>
  <si>
    <t>45</t>
  </si>
  <si>
    <t>Фрукт</t>
  </si>
  <si>
    <t>Булочка Ванильная</t>
  </si>
  <si>
    <t>Пирожок печеный с рисом и яйцом</t>
  </si>
  <si>
    <t>9</t>
  </si>
  <si>
    <t xml:space="preserve">Каша манная молочная </t>
  </si>
  <si>
    <t>Каша молочная "Дружба"</t>
  </si>
  <si>
    <t xml:space="preserve">Макароны отварные со сливочным маслом </t>
  </si>
  <si>
    <t>Каша пшенная молочная с сл.маслом</t>
  </si>
  <si>
    <t xml:space="preserve">Салат Мозайка </t>
  </si>
  <si>
    <t>Борьщ на курин.бу со сметаной</t>
  </si>
  <si>
    <t>Гуляш из курицы</t>
  </si>
  <si>
    <t>Каша рисовая молочная с сливочным маслом</t>
  </si>
  <si>
    <t>20/04</t>
  </si>
  <si>
    <t>Салат из кукурузы с картошкой и луком/свежей моркови</t>
  </si>
  <si>
    <t>Салат Здоровье/Овощи натуральные</t>
  </si>
  <si>
    <t>Печенье/Пряник</t>
  </si>
  <si>
    <t>20,4</t>
  </si>
  <si>
    <t>Салат из свеклы с черносливом</t>
  </si>
  <si>
    <t>Ватрушка с повидлом</t>
  </si>
  <si>
    <t>Пирожок с капустой и яйцом</t>
  </si>
  <si>
    <t>Суп рыбный с крупой</t>
  </si>
  <si>
    <t>Салат Степной/Витаминный</t>
  </si>
  <si>
    <t>34</t>
  </si>
  <si>
    <t xml:space="preserve">Свекольник на м.к.б со сметаной </t>
  </si>
  <si>
    <t>281</t>
  </si>
  <si>
    <t xml:space="preserve">Каша гречневая молочная жидкая </t>
  </si>
  <si>
    <t>Запеканка творожно-морковная с сгущеным молоком</t>
  </si>
  <si>
    <t>Творожная запеканка со сгущеным молоком</t>
  </si>
  <si>
    <t>120/20</t>
  </si>
  <si>
    <t>24</t>
  </si>
  <si>
    <t>Салат из зеленого горошка с луком/салат св.помидоры с луком</t>
  </si>
  <si>
    <t>Бутерброд с джемом</t>
  </si>
  <si>
    <t>Каша молочная с овсяным хлопьями "Геркулес"</t>
  </si>
  <si>
    <t>14</t>
  </si>
  <si>
    <t>Салат из соленых огурцов с луком/Салат из св.огурцов с луком</t>
  </si>
  <si>
    <t>Салат Студенческий</t>
  </si>
  <si>
    <t>37</t>
  </si>
  <si>
    <t>71</t>
  </si>
  <si>
    <t>Голубцы ленивые с отварным мясом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</si>
</sst>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37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tabSelected="1" view="pageBreakPreview" zoomScaleSheetLayoutView="100" workbookViewId="0" topLeftCell="A1">
      <selection activeCell="H172" sqref="H172"/>
    </sheetView>
  </sheetViews>
  <sheetFormatPr defaultColWidth="9.140625" defaultRowHeight="12.75"/>
  <cols>
    <col min="1" max="1" width="7.28125" style="0" customWidth="1"/>
    <col min="2" max="2" width="26.140625" style="0" customWidth="1"/>
    <col min="3" max="3" width="7.28125" style="0" customWidth="1"/>
    <col min="8" max="8" width="7.421875" style="0" customWidth="1"/>
  </cols>
  <sheetData>
    <row r="1" spans="1:14" ht="12.75">
      <c r="A1" s="28" t="s">
        <v>0</v>
      </c>
      <c r="B1" s="29"/>
      <c r="C1" s="29"/>
      <c r="D1" s="3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5.5">
      <c r="A2" s="3" t="s">
        <v>1</v>
      </c>
      <c r="B2" s="31" t="s">
        <v>2</v>
      </c>
      <c r="C2" s="32" t="s">
        <v>3</v>
      </c>
      <c r="D2" s="33"/>
      <c r="E2" s="34"/>
      <c r="F2" s="34"/>
      <c r="G2" s="34"/>
      <c r="H2" s="34"/>
      <c r="I2" s="35" t="s">
        <v>4</v>
      </c>
      <c r="J2" s="34"/>
      <c r="K2" s="34"/>
      <c r="L2" s="34"/>
      <c r="M2" s="34"/>
      <c r="N2" s="34"/>
    </row>
    <row r="3" spans="1:14" ht="27" customHeight="1">
      <c r="A3" s="2"/>
      <c r="B3" s="29"/>
      <c r="C3" s="32" t="s">
        <v>5</v>
      </c>
      <c r="D3" s="33"/>
      <c r="E3" s="33"/>
      <c r="F3" s="33"/>
      <c r="G3" s="33"/>
      <c r="H3" s="33"/>
      <c r="I3" s="32" t="s">
        <v>5</v>
      </c>
      <c r="J3" s="33"/>
      <c r="K3" s="33"/>
      <c r="L3" s="33"/>
      <c r="M3" s="33"/>
      <c r="N3" s="33"/>
    </row>
    <row r="4" spans="1:14" ht="15.75" customHeight="1">
      <c r="A4" s="2"/>
      <c r="B4" s="29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</row>
    <row r="5" spans="1:14" ht="15.75" customHeight="1">
      <c r="A5" s="2"/>
      <c r="B5" s="5" t="s">
        <v>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0" customHeight="1">
      <c r="A6" s="9">
        <v>131</v>
      </c>
      <c r="B6" s="24" t="s">
        <v>147</v>
      </c>
      <c r="C6" s="4">
        <v>150</v>
      </c>
      <c r="D6" s="4">
        <v>5.26</v>
      </c>
      <c r="E6" s="4">
        <v>6.07</v>
      </c>
      <c r="F6" s="4">
        <v>21.29</v>
      </c>
      <c r="G6" s="4">
        <v>159.75</v>
      </c>
      <c r="H6" s="4">
        <v>1.46</v>
      </c>
      <c r="I6" s="4">
        <v>200</v>
      </c>
      <c r="J6" s="4">
        <v>7.01</v>
      </c>
      <c r="K6" s="4">
        <v>8.09</v>
      </c>
      <c r="L6" s="4">
        <v>28.39</v>
      </c>
      <c r="M6" s="4">
        <v>213</v>
      </c>
      <c r="N6" s="4">
        <v>1.95</v>
      </c>
    </row>
    <row r="7" spans="1:14" ht="15.75" customHeight="1">
      <c r="A7" s="11" t="s">
        <v>33</v>
      </c>
      <c r="B7" s="3" t="s">
        <v>34</v>
      </c>
      <c r="C7" s="4">
        <v>150</v>
      </c>
      <c r="D7" s="4">
        <v>3.6</v>
      </c>
      <c r="E7" s="4">
        <v>4.1</v>
      </c>
      <c r="F7" s="4">
        <v>16.75</v>
      </c>
      <c r="G7" s="4">
        <v>115.75</v>
      </c>
      <c r="H7" s="4">
        <v>1.05</v>
      </c>
      <c r="I7" s="4">
        <v>200</v>
      </c>
      <c r="J7" s="4">
        <v>4.8</v>
      </c>
      <c r="K7" s="4">
        <v>5.47</v>
      </c>
      <c r="L7" s="4">
        <v>22.4</v>
      </c>
      <c r="M7" s="4">
        <v>154.6</v>
      </c>
      <c r="N7" s="4">
        <v>1.57</v>
      </c>
    </row>
    <row r="8" spans="1:14" ht="15.75" customHeight="1">
      <c r="A8" s="8" t="s">
        <v>31</v>
      </c>
      <c r="B8" s="3" t="s">
        <v>14</v>
      </c>
      <c r="C8" s="7" t="s">
        <v>29</v>
      </c>
      <c r="D8" s="4">
        <v>1.58</v>
      </c>
      <c r="E8" s="4">
        <v>5.24</v>
      </c>
      <c r="F8" s="4">
        <v>9.81</v>
      </c>
      <c r="G8" s="4">
        <v>93.87</v>
      </c>
      <c r="H8" s="4"/>
      <c r="I8" s="8" t="s">
        <v>30</v>
      </c>
      <c r="J8" s="4">
        <v>2.37</v>
      </c>
      <c r="K8" s="4">
        <v>8.54</v>
      </c>
      <c r="L8" s="4">
        <v>18</v>
      </c>
      <c r="M8" s="4">
        <v>143</v>
      </c>
      <c r="N8" s="4"/>
    </row>
    <row r="9" spans="1:14" ht="15.75" customHeight="1">
      <c r="A9" s="9"/>
      <c r="B9" s="6" t="s">
        <v>15</v>
      </c>
      <c r="C9" s="5" t="s">
        <v>134</v>
      </c>
      <c r="D9" s="5">
        <f>SUM(D6:D8)</f>
        <v>10.44</v>
      </c>
      <c r="E9" s="5">
        <f>SUM(E6:E8)</f>
        <v>15.41</v>
      </c>
      <c r="F9" s="5">
        <f>SUM(F6:F8)</f>
        <v>47.85</v>
      </c>
      <c r="G9" s="5">
        <f>SUM(G6:G8)</f>
        <v>369.37</v>
      </c>
      <c r="H9" s="5">
        <f>SUM(H6:H8)</f>
        <v>2.51</v>
      </c>
      <c r="I9" s="5" t="s">
        <v>135</v>
      </c>
      <c r="J9" s="5">
        <f>SUM(J6:J8)</f>
        <v>14.18</v>
      </c>
      <c r="K9" s="5">
        <f>SUM(K6:K8)</f>
        <v>22.099999999999998</v>
      </c>
      <c r="L9" s="5">
        <f>SUM(L6:L8)</f>
        <v>68.78999999999999</v>
      </c>
      <c r="M9" s="5">
        <f>SUM(M6:M8)</f>
        <v>510.6</v>
      </c>
      <c r="N9" s="5">
        <f>SUM(N6:N8)</f>
        <v>3.52</v>
      </c>
    </row>
    <row r="10" spans="1:14" ht="15.75" customHeight="1">
      <c r="A10" s="9"/>
      <c r="B10" s="6" t="s">
        <v>16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.75" customHeight="1">
      <c r="A11" s="9"/>
      <c r="B11" s="3" t="s">
        <v>17</v>
      </c>
      <c r="C11" s="4">
        <v>95</v>
      </c>
      <c r="D11" s="4"/>
      <c r="E11" s="4"/>
      <c r="F11" s="4"/>
      <c r="G11" s="4"/>
      <c r="H11" s="4"/>
      <c r="I11" s="4">
        <v>100</v>
      </c>
      <c r="J11" s="4"/>
      <c r="K11" s="4"/>
      <c r="L11" s="4"/>
      <c r="M11" s="4"/>
      <c r="N11" s="4"/>
    </row>
    <row r="12" spans="1:14" ht="15.75" customHeight="1">
      <c r="A12" s="9"/>
      <c r="B12" s="6" t="s">
        <v>18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8" customHeight="1">
      <c r="A13" s="25" t="s">
        <v>143</v>
      </c>
      <c r="B13" s="24" t="s">
        <v>148</v>
      </c>
      <c r="C13" s="4">
        <v>40</v>
      </c>
      <c r="D13" s="4">
        <v>0.53</v>
      </c>
      <c r="E13" s="4">
        <v>1.6</v>
      </c>
      <c r="F13" s="4">
        <v>3</v>
      </c>
      <c r="G13" s="4">
        <v>28</v>
      </c>
      <c r="H13" s="4">
        <v>2.17</v>
      </c>
      <c r="I13" s="4">
        <v>60</v>
      </c>
      <c r="J13" s="4">
        <v>0.8</v>
      </c>
      <c r="K13" s="4">
        <v>2.3</v>
      </c>
      <c r="L13" s="4">
        <v>4.6</v>
      </c>
      <c r="M13" s="4">
        <v>43</v>
      </c>
      <c r="N13" s="4">
        <v>3.26</v>
      </c>
    </row>
    <row r="14" spans="1:14" ht="27" customHeight="1">
      <c r="A14" s="8" t="s">
        <v>63</v>
      </c>
      <c r="B14" s="24" t="s">
        <v>149</v>
      </c>
      <c r="C14" s="4">
        <v>180</v>
      </c>
      <c r="D14" s="4">
        <v>1.7</v>
      </c>
      <c r="E14" s="4">
        <v>4.88</v>
      </c>
      <c r="F14" s="4">
        <v>10.82</v>
      </c>
      <c r="G14" s="4">
        <v>82.9</v>
      </c>
      <c r="H14" s="4"/>
      <c r="I14" s="4">
        <v>200</v>
      </c>
      <c r="J14" s="4">
        <v>2.3</v>
      </c>
      <c r="K14" s="4">
        <v>6.5</v>
      </c>
      <c r="L14" s="4">
        <v>14.4</v>
      </c>
      <c r="M14" s="4">
        <v>110.05</v>
      </c>
      <c r="N14" s="4">
        <v>5.5</v>
      </c>
    </row>
    <row r="15" spans="1:14" ht="25.5">
      <c r="A15" s="9">
        <v>194</v>
      </c>
      <c r="B15" s="3" t="s">
        <v>19</v>
      </c>
      <c r="C15" s="4">
        <v>110</v>
      </c>
      <c r="D15" s="4">
        <v>2.57</v>
      </c>
      <c r="E15" s="4">
        <v>2.78</v>
      </c>
      <c r="F15" s="4">
        <v>20.06</v>
      </c>
      <c r="G15" s="4">
        <v>107.05</v>
      </c>
      <c r="H15" s="4"/>
      <c r="I15" s="4">
        <v>150</v>
      </c>
      <c r="J15" s="4">
        <v>3.85</v>
      </c>
      <c r="K15" s="4">
        <v>4.17</v>
      </c>
      <c r="L15" s="4">
        <v>30.09</v>
      </c>
      <c r="M15" s="4">
        <v>160.57</v>
      </c>
      <c r="N15" s="4"/>
    </row>
    <row r="16" spans="1:14" ht="15.75" customHeight="1">
      <c r="A16" s="9">
        <v>437</v>
      </c>
      <c r="B16" s="24" t="s">
        <v>150</v>
      </c>
      <c r="C16" s="4">
        <v>50</v>
      </c>
      <c r="D16" s="4">
        <v>11.57</v>
      </c>
      <c r="E16" s="4">
        <v>12.36</v>
      </c>
      <c r="F16" s="4">
        <v>2.38</v>
      </c>
      <c r="G16" s="4">
        <v>123</v>
      </c>
      <c r="H16" s="4"/>
      <c r="I16" s="4">
        <v>70</v>
      </c>
      <c r="J16" s="4">
        <v>13.02</v>
      </c>
      <c r="K16" s="4">
        <v>13.02</v>
      </c>
      <c r="L16" s="4">
        <v>13.91</v>
      </c>
      <c r="M16" s="4">
        <v>2.68</v>
      </c>
      <c r="N16" s="4"/>
    </row>
    <row r="17" spans="1:14" ht="15.75" customHeight="1">
      <c r="A17" s="9">
        <v>178</v>
      </c>
      <c r="B17" s="3" t="s">
        <v>20</v>
      </c>
      <c r="C17" s="4">
        <v>150</v>
      </c>
      <c r="D17" s="4">
        <v>0.42</v>
      </c>
      <c r="E17" s="4"/>
      <c r="F17" s="4">
        <v>20.5</v>
      </c>
      <c r="G17" s="4">
        <v>83.88</v>
      </c>
      <c r="H17" s="4">
        <v>0.11</v>
      </c>
      <c r="I17" s="4">
        <v>200</v>
      </c>
      <c r="J17" s="4">
        <v>0.56</v>
      </c>
      <c r="K17" s="4"/>
      <c r="L17" s="4">
        <v>27.4</v>
      </c>
      <c r="M17" s="4">
        <v>111.84</v>
      </c>
      <c r="N17" s="4">
        <v>0.15</v>
      </c>
    </row>
    <row r="18" spans="1:14" ht="15.75" customHeight="1">
      <c r="A18" s="9">
        <v>148</v>
      </c>
      <c r="B18" s="3" t="s">
        <v>21</v>
      </c>
      <c r="C18" s="4">
        <v>30</v>
      </c>
      <c r="D18" s="4">
        <v>1.8</v>
      </c>
      <c r="E18" s="4">
        <v>0.3</v>
      </c>
      <c r="F18" s="4">
        <v>13.3</v>
      </c>
      <c r="G18" s="4">
        <v>56.7</v>
      </c>
      <c r="H18" s="4"/>
      <c r="I18" s="4">
        <v>37.5</v>
      </c>
      <c r="J18" s="4">
        <v>2.25</v>
      </c>
      <c r="K18" s="4">
        <v>0.375</v>
      </c>
      <c r="L18" s="4">
        <v>16.62</v>
      </c>
      <c r="M18" s="4">
        <v>70.87</v>
      </c>
      <c r="N18" s="4"/>
    </row>
    <row r="19" spans="1:14" ht="15.75" customHeight="1">
      <c r="A19" s="9">
        <v>147</v>
      </c>
      <c r="B19" s="3" t="s">
        <v>22</v>
      </c>
      <c r="C19" s="4">
        <v>32.5</v>
      </c>
      <c r="D19" s="4">
        <v>1.71</v>
      </c>
      <c r="E19" s="4">
        <v>0.13</v>
      </c>
      <c r="F19" s="4">
        <v>11.76</v>
      </c>
      <c r="G19" s="4">
        <v>52.42</v>
      </c>
      <c r="H19" s="4"/>
      <c r="I19" s="4">
        <v>45</v>
      </c>
      <c r="J19" s="4">
        <v>1.9</v>
      </c>
      <c r="K19" s="4">
        <v>0.15</v>
      </c>
      <c r="L19" s="4">
        <v>13.07</v>
      </c>
      <c r="M19" s="4">
        <v>58.25</v>
      </c>
      <c r="N19" s="4"/>
    </row>
    <row r="20" spans="1:14" ht="15.75" customHeight="1">
      <c r="A20" s="9"/>
      <c r="B20" s="6" t="s">
        <v>23</v>
      </c>
      <c r="C20" s="5">
        <f aca="true" t="shared" si="0" ref="C20:N20">SUM(C13:C19)</f>
        <v>592.5</v>
      </c>
      <c r="D20" s="5">
        <f t="shared" si="0"/>
        <v>20.300000000000004</v>
      </c>
      <c r="E20" s="5">
        <f t="shared" si="0"/>
        <v>22.049999999999997</v>
      </c>
      <c r="F20" s="5">
        <f t="shared" si="0"/>
        <v>81.82000000000001</v>
      </c>
      <c r="G20" s="5">
        <f t="shared" si="0"/>
        <v>533.9499999999999</v>
      </c>
      <c r="H20" s="5">
        <f t="shared" si="0"/>
        <v>2.28</v>
      </c>
      <c r="I20" s="5">
        <f t="shared" si="0"/>
        <v>762.5</v>
      </c>
      <c r="J20" s="5">
        <f t="shared" si="0"/>
        <v>24.679999999999996</v>
      </c>
      <c r="K20" s="5">
        <f t="shared" si="0"/>
        <v>26.515</v>
      </c>
      <c r="L20" s="5">
        <f t="shared" si="0"/>
        <v>120.09</v>
      </c>
      <c r="M20" s="5">
        <f t="shared" si="0"/>
        <v>557.26</v>
      </c>
      <c r="N20" s="5">
        <f t="shared" si="0"/>
        <v>8.91</v>
      </c>
    </row>
    <row r="21" spans="1:14" ht="15.75" customHeight="1">
      <c r="A21" s="9"/>
      <c r="B21" s="5" t="s">
        <v>24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.75" customHeight="1">
      <c r="A22" s="9">
        <v>233</v>
      </c>
      <c r="B22" s="4" t="s">
        <v>25</v>
      </c>
      <c r="C22" s="4">
        <v>150</v>
      </c>
      <c r="D22" s="4">
        <v>0.05</v>
      </c>
      <c r="E22" s="4"/>
      <c r="F22" s="4">
        <v>15.98</v>
      </c>
      <c r="G22" s="4">
        <v>81</v>
      </c>
      <c r="H22" s="4"/>
      <c r="I22" s="4">
        <v>200</v>
      </c>
      <c r="J22" s="4">
        <v>0.07</v>
      </c>
      <c r="K22" s="4"/>
      <c r="L22" s="4">
        <v>21.2</v>
      </c>
      <c r="M22" s="4">
        <v>108</v>
      </c>
      <c r="N22" s="4"/>
    </row>
    <row r="23" spans="1:14" ht="15.75" customHeight="1">
      <c r="A23" s="9">
        <v>184</v>
      </c>
      <c r="B23" s="3" t="s">
        <v>26</v>
      </c>
      <c r="C23" s="4">
        <v>50</v>
      </c>
      <c r="D23" s="4">
        <v>4.68</v>
      </c>
      <c r="E23" s="4">
        <v>3.48</v>
      </c>
      <c r="F23" s="4">
        <v>30.69</v>
      </c>
      <c r="G23" s="4">
        <v>174.9</v>
      </c>
      <c r="H23" s="4">
        <v>0.018</v>
      </c>
      <c r="I23" s="4">
        <v>60</v>
      </c>
      <c r="J23" s="4">
        <v>6.24</v>
      </c>
      <c r="K23" s="4">
        <v>4.64</v>
      </c>
      <c r="L23" s="4">
        <v>40.92</v>
      </c>
      <c r="M23" s="4">
        <v>233.2</v>
      </c>
      <c r="N23" s="4">
        <v>0.024</v>
      </c>
    </row>
    <row r="24" spans="1:14" ht="15.75" customHeight="1">
      <c r="A24" s="9"/>
      <c r="B24" s="5" t="s">
        <v>27</v>
      </c>
      <c r="C24" s="5">
        <f aca="true" t="shared" si="1" ref="C24:N24">SUM(C22:C23)</f>
        <v>200</v>
      </c>
      <c r="D24" s="5">
        <f t="shared" si="1"/>
        <v>4.7299999999999995</v>
      </c>
      <c r="E24" s="5">
        <f t="shared" si="1"/>
        <v>3.48</v>
      </c>
      <c r="F24" s="5">
        <f t="shared" si="1"/>
        <v>46.67</v>
      </c>
      <c r="G24" s="5">
        <f t="shared" si="1"/>
        <v>255.9</v>
      </c>
      <c r="H24" s="5">
        <f t="shared" si="1"/>
        <v>0.018</v>
      </c>
      <c r="I24" s="5">
        <f t="shared" si="1"/>
        <v>260</v>
      </c>
      <c r="J24" s="5">
        <f t="shared" si="1"/>
        <v>6.3100000000000005</v>
      </c>
      <c r="K24" s="5">
        <f t="shared" si="1"/>
        <v>4.64</v>
      </c>
      <c r="L24" s="5">
        <f t="shared" si="1"/>
        <v>62.120000000000005</v>
      </c>
      <c r="M24" s="5">
        <f t="shared" si="1"/>
        <v>341.2</v>
      </c>
      <c r="N24" s="5">
        <f t="shared" si="1"/>
        <v>0.024</v>
      </c>
    </row>
    <row r="25" spans="1:14" ht="15.75" customHeight="1">
      <c r="A25" s="9"/>
      <c r="B25" s="5" t="s">
        <v>28</v>
      </c>
      <c r="C25" s="5">
        <v>1187.5</v>
      </c>
      <c r="D25" s="5">
        <f>D9+D20+D24</f>
        <v>35.47</v>
      </c>
      <c r="E25" s="5">
        <f aca="true" t="shared" si="2" ref="E25:N25">E9+E20+E24</f>
        <v>40.93999999999999</v>
      </c>
      <c r="F25" s="5">
        <f t="shared" si="2"/>
        <v>176.34000000000003</v>
      </c>
      <c r="G25" s="5">
        <f t="shared" si="2"/>
        <v>1159.22</v>
      </c>
      <c r="H25" s="5">
        <f t="shared" si="2"/>
        <v>4.807999999999999</v>
      </c>
      <c r="I25" s="5">
        <v>1142.5</v>
      </c>
      <c r="J25" s="5">
        <f t="shared" si="2"/>
        <v>45.17</v>
      </c>
      <c r="K25" s="5">
        <f t="shared" si="2"/>
        <v>53.254999999999995</v>
      </c>
      <c r="L25" s="5">
        <f t="shared" si="2"/>
        <v>251</v>
      </c>
      <c r="M25" s="5">
        <f t="shared" si="2"/>
        <v>1409.0600000000002</v>
      </c>
      <c r="N25" s="5">
        <f t="shared" si="2"/>
        <v>12.453999999999999</v>
      </c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9" spans="1:14" ht="12.75">
      <c r="A29" s="28" t="s">
        <v>47</v>
      </c>
      <c r="B29" s="29"/>
      <c r="C29" s="36"/>
      <c r="D29" s="37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25.5">
      <c r="A30" s="3" t="s">
        <v>1</v>
      </c>
      <c r="B30" s="31" t="s">
        <v>2</v>
      </c>
      <c r="C30" s="32" t="s">
        <v>3</v>
      </c>
      <c r="D30" s="33"/>
      <c r="E30" s="33"/>
      <c r="F30" s="33"/>
      <c r="G30" s="33"/>
      <c r="H30" s="33"/>
      <c r="I30" s="32" t="s">
        <v>4</v>
      </c>
      <c r="J30" s="33"/>
      <c r="K30" s="33"/>
      <c r="L30" s="33"/>
      <c r="M30" s="33"/>
      <c r="N30" s="33"/>
    </row>
    <row r="31" spans="1:14" ht="12.75">
      <c r="A31" s="2"/>
      <c r="B31" s="29"/>
      <c r="C31" s="32" t="s">
        <v>5</v>
      </c>
      <c r="D31" s="33"/>
      <c r="E31" s="33"/>
      <c r="F31" s="33"/>
      <c r="G31" s="33"/>
      <c r="H31" s="33"/>
      <c r="I31" s="32" t="s">
        <v>5</v>
      </c>
      <c r="J31" s="33"/>
      <c r="K31" s="33"/>
      <c r="L31" s="33"/>
      <c r="M31" s="33"/>
      <c r="N31" s="33"/>
    </row>
    <row r="32" spans="1:14" ht="12.75">
      <c r="A32" s="2"/>
      <c r="B32" s="29"/>
      <c r="C32" s="4" t="s">
        <v>6</v>
      </c>
      <c r="D32" s="4" t="s">
        <v>7</v>
      </c>
      <c r="E32" s="4" t="s">
        <v>8</v>
      </c>
      <c r="F32" s="4" t="s">
        <v>9</v>
      </c>
      <c r="G32" s="4" t="s">
        <v>10</v>
      </c>
      <c r="H32" s="4" t="s">
        <v>11</v>
      </c>
      <c r="I32" s="4" t="s">
        <v>6</v>
      </c>
      <c r="J32" s="4" t="s">
        <v>7</v>
      </c>
      <c r="K32" s="4" t="s">
        <v>8</v>
      </c>
      <c r="L32" s="4" t="s">
        <v>9</v>
      </c>
      <c r="M32" s="4" t="s">
        <v>10</v>
      </c>
      <c r="N32" s="4" t="s">
        <v>11</v>
      </c>
    </row>
    <row r="33" spans="1:14" ht="15.75" customHeight="1">
      <c r="A33" s="2"/>
      <c r="B33" s="5" t="s">
        <v>12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28.5" customHeight="1">
      <c r="A34" s="11">
        <v>131</v>
      </c>
      <c r="B34" s="24" t="s">
        <v>151</v>
      </c>
      <c r="C34" s="4">
        <v>150</v>
      </c>
      <c r="D34" s="4">
        <v>3.75</v>
      </c>
      <c r="E34" s="4">
        <v>6.15</v>
      </c>
      <c r="F34" s="4">
        <v>22.73</v>
      </c>
      <c r="G34" s="4">
        <v>161.25</v>
      </c>
      <c r="H34" s="4">
        <v>0.165</v>
      </c>
      <c r="I34" s="4">
        <v>200</v>
      </c>
      <c r="J34" s="4">
        <v>5</v>
      </c>
      <c r="K34" s="4">
        <v>8.2</v>
      </c>
      <c r="L34" s="4">
        <v>30.3</v>
      </c>
      <c r="M34" s="4">
        <v>215</v>
      </c>
      <c r="N34" s="4">
        <v>0.22</v>
      </c>
    </row>
    <row r="35" spans="1:14" ht="15.75" customHeight="1">
      <c r="A35" s="11">
        <v>22</v>
      </c>
      <c r="B35" s="24" t="s">
        <v>13</v>
      </c>
      <c r="C35" s="4">
        <v>150</v>
      </c>
      <c r="D35" s="4">
        <v>4.65</v>
      </c>
      <c r="E35" s="4">
        <v>4.65</v>
      </c>
      <c r="F35" s="4">
        <v>19</v>
      </c>
      <c r="G35" s="4">
        <v>135.9</v>
      </c>
      <c r="H35" s="4">
        <v>1.75</v>
      </c>
      <c r="I35" s="4">
        <v>200</v>
      </c>
      <c r="J35" s="4">
        <v>6.2</v>
      </c>
      <c r="K35" s="4">
        <v>6.2</v>
      </c>
      <c r="L35" s="4">
        <v>25.33</v>
      </c>
      <c r="M35" s="4">
        <v>181.2</v>
      </c>
      <c r="N35" s="4">
        <v>2.33</v>
      </c>
    </row>
    <row r="36" spans="1:14" ht="21.75" customHeight="1">
      <c r="A36" s="8" t="s">
        <v>31</v>
      </c>
      <c r="B36" s="3" t="s">
        <v>14</v>
      </c>
      <c r="C36" s="7" t="s">
        <v>29</v>
      </c>
      <c r="D36" s="4">
        <v>1.58</v>
      </c>
      <c r="E36" s="4">
        <v>5.24</v>
      </c>
      <c r="F36" s="4">
        <v>9.81</v>
      </c>
      <c r="G36" s="4">
        <v>93.87</v>
      </c>
      <c r="H36" s="4"/>
      <c r="I36" s="8" t="s">
        <v>30</v>
      </c>
      <c r="J36" s="4">
        <v>2.37</v>
      </c>
      <c r="K36" s="4">
        <v>8.54</v>
      </c>
      <c r="L36" s="4">
        <v>18</v>
      </c>
      <c r="M36" s="4">
        <v>143</v>
      </c>
      <c r="N36" s="4"/>
    </row>
    <row r="37" spans="1:14" ht="15.75" customHeight="1">
      <c r="A37" s="9"/>
      <c r="B37" s="6" t="s">
        <v>15</v>
      </c>
      <c r="C37" s="5" t="s">
        <v>116</v>
      </c>
      <c r="D37" s="5">
        <f aca="true" t="shared" si="3" ref="D37:N37">SUM(D34:D36)</f>
        <v>9.98</v>
      </c>
      <c r="E37" s="5">
        <f t="shared" si="3"/>
        <v>16.04</v>
      </c>
      <c r="F37" s="5">
        <f t="shared" si="3"/>
        <v>51.540000000000006</v>
      </c>
      <c r="G37" s="5">
        <f t="shared" si="3"/>
        <v>391.02</v>
      </c>
      <c r="H37" s="5">
        <f t="shared" si="3"/>
        <v>1.915</v>
      </c>
      <c r="I37" s="5">
        <f t="shared" si="3"/>
        <v>400</v>
      </c>
      <c r="J37" s="5">
        <f t="shared" si="3"/>
        <v>13.57</v>
      </c>
      <c r="K37" s="5">
        <f t="shared" si="3"/>
        <v>22.939999999999998</v>
      </c>
      <c r="L37" s="5">
        <f t="shared" si="3"/>
        <v>73.63</v>
      </c>
      <c r="M37" s="5">
        <f t="shared" si="3"/>
        <v>539.2</v>
      </c>
      <c r="N37" s="5">
        <f t="shared" si="3"/>
        <v>2.5500000000000003</v>
      </c>
    </row>
    <row r="38" spans="1:14" ht="15.75" customHeight="1">
      <c r="A38" s="9"/>
      <c r="B38" s="6" t="s">
        <v>16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5.75" customHeight="1">
      <c r="A39" s="9"/>
      <c r="B39" s="3" t="s">
        <v>17</v>
      </c>
      <c r="C39" s="4">
        <v>95</v>
      </c>
      <c r="D39" s="4"/>
      <c r="E39" s="4"/>
      <c r="F39" s="4"/>
      <c r="G39" s="4"/>
      <c r="H39" s="4"/>
      <c r="I39" s="4">
        <v>100</v>
      </c>
      <c r="J39" s="4"/>
      <c r="K39" s="4"/>
      <c r="L39" s="4"/>
      <c r="M39" s="4"/>
      <c r="N39" s="4"/>
    </row>
    <row r="40" spans="1:14" ht="15.75" customHeight="1">
      <c r="A40" s="9"/>
      <c r="B40" s="6" t="s">
        <v>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45" customHeight="1">
      <c r="A41" s="27" t="s">
        <v>152</v>
      </c>
      <c r="B41" s="24" t="s">
        <v>153</v>
      </c>
      <c r="C41" s="4">
        <v>40</v>
      </c>
      <c r="D41" s="4">
        <v>0.73</v>
      </c>
      <c r="E41" s="4">
        <v>2.73</v>
      </c>
      <c r="F41" s="4">
        <v>4.87</v>
      </c>
      <c r="G41" s="4">
        <v>48</v>
      </c>
      <c r="H41" s="4">
        <v>1.31</v>
      </c>
      <c r="I41" s="4">
        <v>60</v>
      </c>
      <c r="J41" s="4">
        <v>1.1</v>
      </c>
      <c r="K41" s="4">
        <v>4.1</v>
      </c>
      <c r="L41" s="4">
        <v>7.3</v>
      </c>
      <c r="M41" s="4">
        <v>72</v>
      </c>
      <c r="N41" s="4">
        <v>1.96</v>
      </c>
    </row>
    <row r="42" spans="1:14" ht="15.75" customHeight="1">
      <c r="A42" s="9">
        <v>139</v>
      </c>
      <c r="B42" s="3" t="s">
        <v>127</v>
      </c>
      <c r="C42" s="4">
        <v>180</v>
      </c>
      <c r="D42" s="4">
        <v>4.5</v>
      </c>
      <c r="E42" s="4">
        <v>2.7</v>
      </c>
      <c r="F42" s="4">
        <v>14.9</v>
      </c>
      <c r="G42" s="4">
        <v>103.39</v>
      </c>
      <c r="H42" s="4"/>
      <c r="I42" s="4">
        <v>200</v>
      </c>
      <c r="J42" s="4">
        <v>5.01</v>
      </c>
      <c r="K42" s="4">
        <v>9.27</v>
      </c>
      <c r="L42" s="4">
        <v>16.65</v>
      </c>
      <c r="M42" s="4">
        <v>113.41</v>
      </c>
      <c r="N42" s="4"/>
    </row>
    <row r="43" spans="1:14" ht="15.75" customHeight="1">
      <c r="A43" s="9">
        <v>65</v>
      </c>
      <c r="B43" s="3" t="s">
        <v>35</v>
      </c>
      <c r="C43" s="4">
        <v>110</v>
      </c>
      <c r="D43" s="4">
        <v>3</v>
      </c>
      <c r="E43" s="4">
        <v>4.27</v>
      </c>
      <c r="F43" s="4">
        <v>14.6</v>
      </c>
      <c r="G43" s="4">
        <v>175.33</v>
      </c>
      <c r="H43" s="4"/>
      <c r="I43" s="4">
        <v>150</v>
      </c>
      <c r="J43" s="4">
        <v>4.5</v>
      </c>
      <c r="K43" s="4">
        <v>6.4</v>
      </c>
      <c r="L43" s="4">
        <v>21.9</v>
      </c>
      <c r="M43" s="4">
        <v>263</v>
      </c>
      <c r="N43" s="4">
        <v>0</v>
      </c>
    </row>
    <row r="44" spans="1:14" ht="15.75" customHeight="1">
      <c r="A44" s="9">
        <v>759</v>
      </c>
      <c r="B44" s="3" t="s">
        <v>36</v>
      </c>
      <c r="C44" s="4">
        <v>20</v>
      </c>
      <c r="D44" s="4">
        <v>0.21</v>
      </c>
      <c r="E44" s="4">
        <v>0.3</v>
      </c>
      <c r="F44" s="4">
        <v>1.4</v>
      </c>
      <c r="G44" s="4">
        <v>9.38</v>
      </c>
      <c r="H44" s="4">
        <v>0.65</v>
      </c>
      <c r="I44" s="4">
        <v>30</v>
      </c>
      <c r="J44" s="4">
        <v>0.32</v>
      </c>
      <c r="K44" s="4">
        <v>0.45</v>
      </c>
      <c r="L44" s="4">
        <v>2.1</v>
      </c>
      <c r="M44" s="4">
        <v>14.07</v>
      </c>
      <c r="N44" s="4">
        <v>0.97</v>
      </c>
    </row>
    <row r="45" spans="1:14" ht="15.75" customHeight="1">
      <c r="A45" s="9">
        <v>6</v>
      </c>
      <c r="B45" s="3" t="s">
        <v>92</v>
      </c>
      <c r="C45" s="4">
        <v>50</v>
      </c>
      <c r="D45" s="4">
        <v>7.03</v>
      </c>
      <c r="E45" s="4">
        <v>5.73</v>
      </c>
      <c r="F45" s="4">
        <v>5.11</v>
      </c>
      <c r="G45" s="4">
        <v>99.38</v>
      </c>
      <c r="H45" s="4">
        <v>0.58</v>
      </c>
      <c r="I45" s="4">
        <v>70</v>
      </c>
      <c r="J45" s="4">
        <v>9.84</v>
      </c>
      <c r="K45" s="4">
        <v>8.02</v>
      </c>
      <c r="L45" s="4">
        <v>7.16</v>
      </c>
      <c r="M45" s="4">
        <v>139.13</v>
      </c>
      <c r="N45" s="4">
        <v>0.81</v>
      </c>
    </row>
    <row r="46" spans="1:14" ht="15.75" customHeight="1">
      <c r="A46" s="11">
        <v>393</v>
      </c>
      <c r="B46" s="3" t="s">
        <v>136</v>
      </c>
      <c r="C46" s="4">
        <v>150</v>
      </c>
      <c r="D46" s="4">
        <v>0.07</v>
      </c>
      <c r="E46" s="4">
        <v>0.01</v>
      </c>
      <c r="F46" s="4">
        <v>7.1</v>
      </c>
      <c r="G46" s="4">
        <v>29</v>
      </c>
      <c r="H46" s="4">
        <v>1.42</v>
      </c>
      <c r="I46" s="4">
        <v>200</v>
      </c>
      <c r="J46" s="4">
        <v>0.13</v>
      </c>
      <c r="K46" s="4">
        <v>0.02</v>
      </c>
      <c r="L46" s="4">
        <v>10.2</v>
      </c>
      <c r="M46" s="4">
        <v>45.5</v>
      </c>
      <c r="N46" s="4">
        <v>3.14</v>
      </c>
    </row>
    <row r="47" spans="1:14" ht="15.75" customHeight="1">
      <c r="A47" s="9">
        <v>148</v>
      </c>
      <c r="B47" s="3" t="s">
        <v>21</v>
      </c>
      <c r="C47" s="4">
        <v>30</v>
      </c>
      <c r="D47" s="4">
        <v>1.8</v>
      </c>
      <c r="E47" s="4">
        <v>0.3</v>
      </c>
      <c r="F47" s="4">
        <v>13.3</v>
      </c>
      <c r="G47" s="4">
        <v>56.7</v>
      </c>
      <c r="H47" s="4"/>
      <c r="I47" s="4">
        <v>37.5</v>
      </c>
      <c r="J47" s="4">
        <v>2.25</v>
      </c>
      <c r="K47" s="4">
        <v>0.38</v>
      </c>
      <c r="L47" s="4">
        <v>16.62</v>
      </c>
      <c r="M47" s="4">
        <v>70.87</v>
      </c>
      <c r="N47" s="4"/>
    </row>
    <row r="48" spans="1:14" ht="15.75" customHeight="1">
      <c r="A48" s="9">
        <v>147</v>
      </c>
      <c r="B48" s="3" t="s">
        <v>22</v>
      </c>
      <c r="C48" s="4">
        <v>32.5</v>
      </c>
      <c r="D48" s="4">
        <v>1.71</v>
      </c>
      <c r="E48" s="4">
        <v>0.13</v>
      </c>
      <c r="F48" s="4">
        <v>11.76</v>
      </c>
      <c r="G48" s="4">
        <v>52.42</v>
      </c>
      <c r="H48" s="4"/>
      <c r="I48" s="4">
        <v>45</v>
      </c>
      <c r="J48" s="4">
        <v>1.9</v>
      </c>
      <c r="K48" s="4">
        <v>0.15</v>
      </c>
      <c r="L48" s="4">
        <v>13.07</v>
      </c>
      <c r="M48" s="4">
        <v>58.25</v>
      </c>
      <c r="N48" s="4"/>
    </row>
    <row r="49" spans="1:14" ht="15.75" customHeight="1">
      <c r="A49" s="9"/>
      <c r="B49" s="6" t="s">
        <v>23</v>
      </c>
      <c r="C49" s="5">
        <f aca="true" t="shared" si="4" ref="C49:N49">SUM(C41:C48)</f>
        <v>612.5</v>
      </c>
      <c r="D49" s="5">
        <f t="shared" si="4"/>
        <v>19.050000000000004</v>
      </c>
      <c r="E49" s="5">
        <f t="shared" si="4"/>
        <v>16.169999999999998</v>
      </c>
      <c r="F49" s="5">
        <f t="shared" si="4"/>
        <v>73.04</v>
      </c>
      <c r="G49" s="5">
        <f t="shared" si="4"/>
        <v>573.6</v>
      </c>
      <c r="H49" s="5">
        <f t="shared" si="4"/>
        <v>3.96</v>
      </c>
      <c r="I49" s="5">
        <f t="shared" si="4"/>
        <v>792.5</v>
      </c>
      <c r="J49" s="5">
        <f t="shared" si="4"/>
        <v>25.049999999999997</v>
      </c>
      <c r="K49" s="5">
        <f t="shared" si="4"/>
        <v>28.789999999999996</v>
      </c>
      <c r="L49" s="5">
        <f t="shared" si="4"/>
        <v>95</v>
      </c>
      <c r="M49" s="5">
        <f t="shared" si="4"/>
        <v>776.2299999999999</v>
      </c>
      <c r="N49" s="5">
        <f t="shared" si="4"/>
        <v>6.88</v>
      </c>
    </row>
    <row r="50" spans="1:14" ht="15.75" customHeight="1">
      <c r="A50" s="9"/>
      <c r="B50" s="5" t="s">
        <v>24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>
      <c r="A51" s="9">
        <v>21</v>
      </c>
      <c r="B51" s="4" t="s">
        <v>58</v>
      </c>
      <c r="C51" s="4">
        <v>150</v>
      </c>
      <c r="D51" s="4">
        <v>6</v>
      </c>
      <c r="E51" s="4">
        <v>4.8</v>
      </c>
      <c r="F51" s="4">
        <v>6.3</v>
      </c>
      <c r="G51" s="4">
        <v>100.5</v>
      </c>
      <c r="H51" s="4">
        <v>0.5</v>
      </c>
      <c r="I51" s="4">
        <v>200</v>
      </c>
      <c r="J51" s="4">
        <v>7.5</v>
      </c>
      <c r="K51" s="4">
        <v>6</v>
      </c>
      <c r="L51" s="4">
        <v>7.7</v>
      </c>
      <c r="M51" s="4">
        <v>121</v>
      </c>
      <c r="N51" s="4">
        <v>0.6</v>
      </c>
    </row>
    <row r="52" spans="1:14" ht="15.75" customHeight="1">
      <c r="A52" s="12" t="s">
        <v>103</v>
      </c>
      <c r="B52" s="4" t="s">
        <v>73</v>
      </c>
      <c r="C52" s="4">
        <v>50</v>
      </c>
      <c r="D52" s="4">
        <v>1.48</v>
      </c>
      <c r="E52" s="4">
        <v>4.73</v>
      </c>
      <c r="F52" s="4">
        <v>9.8</v>
      </c>
      <c r="G52" s="4">
        <v>87.12</v>
      </c>
      <c r="H52" s="4">
        <v>0.55</v>
      </c>
      <c r="I52" s="4">
        <v>60</v>
      </c>
      <c r="J52" s="4">
        <v>1.77</v>
      </c>
      <c r="K52" s="4">
        <v>5.68</v>
      </c>
      <c r="L52" s="4">
        <v>11.77</v>
      </c>
      <c r="M52" s="4">
        <v>104.54</v>
      </c>
      <c r="N52" s="4">
        <v>0.66</v>
      </c>
    </row>
    <row r="53" spans="1:14" ht="15.75" customHeight="1">
      <c r="A53" s="9"/>
      <c r="B53" s="5" t="s">
        <v>27</v>
      </c>
      <c r="C53" s="5">
        <f aca="true" t="shared" si="5" ref="C53:N53">SUM(C51:C52)</f>
        <v>200</v>
      </c>
      <c r="D53" s="5">
        <f t="shared" si="5"/>
        <v>7.48</v>
      </c>
      <c r="E53" s="5">
        <f t="shared" si="5"/>
        <v>9.530000000000001</v>
      </c>
      <c r="F53" s="5">
        <f t="shared" si="5"/>
        <v>16.1</v>
      </c>
      <c r="G53" s="5">
        <f t="shared" si="5"/>
        <v>187.62</v>
      </c>
      <c r="H53" s="5">
        <f t="shared" si="5"/>
        <v>1.05</v>
      </c>
      <c r="I53" s="5">
        <f t="shared" si="5"/>
        <v>260</v>
      </c>
      <c r="J53" s="5">
        <f t="shared" si="5"/>
        <v>9.27</v>
      </c>
      <c r="K53" s="5">
        <f t="shared" si="5"/>
        <v>11.68</v>
      </c>
      <c r="L53" s="5">
        <f t="shared" si="5"/>
        <v>19.47</v>
      </c>
      <c r="M53" s="5">
        <f t="shared" si="5"/>
        <v>225.54000000000002</v>
      </c>
      <c r="N53" s="5">
        <f t="shared" si="5"/>
        <v>1.26</v>
      </c>
    </row>
    <row r="54" spans="1:14" ht="15.75" customHeight="1">
      <c r="A54" s="9"/>
      <c r="B54" s="5" t="s">
        <v>28</v>
      </c>
      <c r="C54" s="5">
        <v>1217.5</v>
      </c>
      <c r="D54" s="5">
        <f aca="true" t="shared" si="6" ref="D54:N54">D37+D49+D53</f>
        <v>36.510000000000005</v>
      </c>
      <c r="E54" s="5">
        <f t="shared" si="6"/>
        <v>41.739999999999995</v>
      </c>
      <c r="F54" s="5">
        <f t="shared" si="6"/>
        <v>140.68</v>
      </c>
      <c r="G54" s="5">
        <f t="shared" si="6"/>
        <v>1152.24</v>
      </c>
      <c r="H54" s="5">
        <f t="shared" si="6"/>
        <v>6.925</v>
      </c>
      <c r="I54" s="5">
        <v>1567.5</v>
      </c>
      <c r="J54" s="5">
        <f t="shared" si="6"/>
        <v>47.89</v>
      </c>
      <c r="K54" s="5">
        <f t="shared" si="6"/>
        <v>63.40999999999999</v>
      </c>
      <c r="L54" s="5">
        <f t="shared" si="6"/>
        <v>188.1</v>
      </c>
      <c r="M54" s="5">
        <f t="shared" si="6"/>
        <v>1540.9699999999998</v>
      </c>
      <c r="N54" s="5">
        <f t="shared" si="6"/>
        <v>10.69</v>
      </c>
    </row>
    <row r="58" spans="1:14" ht="19.5" customHeight="1">
      <c r="A58" s="28" t="s">
        <v>48</v>
      </c>
      <c r="B58" s="29"/>
      <c r="C58" s="36"/>
      <c r="D58" s="37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25.5">
      <c r="A59" s="3" t="s">
        <v>1</v>
      </c>
      <c r="B59" s="31" t="s">
        <v>2</v>
      </c>
      <c r="C59" s="32" t="s">
        <v>3</v>
      </c>
      <c r="D59" s="33"/>
      <c r="E59" s="33"/>
      <c r="F59" s="33"/>
      <c r="G59" s="33"/>
      <c r="H59" s="33"/>
      <c r="I59" s="32" t="s">
        <v>4</v>
      </c>
      <c r="J59" s="33"/>
      <c r="K59" s="33"/>
      <c r="L59" s="33"/>
      <c r="M59" s="33"/>
      <c r="N59" s="33"/>
    </row>
    <row r="60" spans="1:14" ht="12.75">
      <c r="A60" s="2"/>
      <c r="B60" s="29"/>
      <c r="C60" s="32" t="s">
        <v>5</v>
      </c>
      <c r="D60" s="33"/>
      <c r="E60" s="33"/>
      <c r="F60" s="33"/>
      <c r="G60" s="33"/>
      <c r="H60" s="33"/>
      <c r="I60" s="32" t="s">
        <v>5</v>
      </c>
      <c r="J60" s="33"/>
      <c r="K60" s="33"/>
      <c r="L60" s="33"/>
      <c r="M60" s="33"/>
      <c r="N60" s="33"/>
    </row>
    <row r="61" spans="1:14" ht="12.75">
      <c r="A61" s="2"/>
      <c r="B61" s="29"/>
      <c r="C61" s="4" t="s">
        <v>6</v>
      </c>
      <c r="D61" s="4" t="s">
        <v>7</v>
      </c>
      <c r="E61" s="4" t="s">
        <v>8</v>
      </c>
      <c r="F61" s="4" t="s">
        <v>9</v>
      </c>
      <c r="G61" s="4" t="s">
        <v>10</v>
      </c>
      <c r="H61" s="4" t="s">
        <v>11</v>
      </c>
      <c r="I61" s="4" t="s">
        <v>6</v>
      </c>
      <c r="J61" s="4" t="s">
        <v>7</v>
      </c>
      <c r="K61" s="4" t="s">
        <v>8</v>
      </c>
      <c r="L61" s="4" t="s">
        <v>9</v>
      </c>
      <c r="M61" s="4" t="s">
        <v>10</v>
      </c>
      <c r="N61" s="4" t="s">
        <v>11</v>
      </c>
    </row>
    <row r="62" spans="1:14" ht="15.75" customHeight="1">
      <c r="A62" s="2"/>
      <c r="B62" s="5" t="s">
        <v>12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30.75" customHeight="1">
      <c r="A63" s="11">
        <v>6.11</v>
      </c>
      <c r="B63" s="24" t="s">
        <v>166</v>
      </c>
      <c r="C63" s="26" t="s">
        <v>168</v>
      </c>
      <c r="D63" s="4">
        <v>13.6</v>
      </c>
      <c r="E63" s="4">
        <v>11.9</v>
      </c>
      <c r="F63" s="4">
        <v>18.2</v>
      </c>
      <c r="G63" s="4">
        <v>240</v>
      </c>
      <c r="H63" s="4">
        <v>1.49</v>
      </c>
      <c r="I63" s="26" t="s">
        <v>39</v>
      </c>
      <c r="J63" s="4">
        <v>17</v>
      </c>
      <c r="K63" s="4">
        <v>15</v>
      </c>
      <c r="L63" s="4">
        <v>22.8</v>
      </c>
      <c r="M63" s="4">
        <v>300</v>
      </c>
      <c r="N63" s="4">
        <v>2.13</v>
      </c>
    </row>
    <row r="64" spans="1:14" ht="15.75" customHeight="1">
      <c r="A64" s="11" t="s">
        <v>33</v>
      </c>
      <c r="B64" s="3" t="s">
        <v>34</v>
      </c>
      <c r="C64" s="4">
        <v>150</v>
      </c>
      <c r="D64" s="4">
        <v>3.6</v>
      </c>
      <c r="E64" s="4">
        <v>4.1</v>
      </c>
      <c r="F64" s="4">
        <v>16.75</v>
      </c>
      <c r="G64" s="4">
        <v>115.75</v>
      </c>
      <c r="H64" s="4">
        <v>1.05</v>
      </c>
      <c r="I64" s="4">
        <v>200</v>
      </c>
      <c r="J64" s="4">
        <v>4.8</v>
      </c>
      <c r="K64" s="4">
        <v>5.47</v>
      </c>
      <c r="L64" s="4">
        <v>22.4</v>
      </c>
      <c r="M64" s="4">
        <v>154.6</v>
      </c>
      <c r="N64" s="4">
        <v>1.57</v>
      </c>
    </row>
    <row r="65" spans="1:14" ht="15.75" customHeight="1">
      <c r="A65" s="8" t="s">
        <v>138</v>
      </c>
      <c r="B65" s="3" t="s">
        <v>41</v>
      </c>
      <c r="C65" s="7" t="s">
        <v>137</v>
      </c>
      <c r="D65" s="4">
        <v>2</v>
      </c>
      <c r="E65" s="4">
        <v>0.8</v>
      </c>
      <c r="F65" s="4">
        <v>10.45</v>
      </c>
      <c r="G65" s="4">
        <v>121</v>
      </c>
      <c r="H65" s="4">
        <v>0.03</v>
      </c>
      <c r="I65" s="8" t="s">
        <v>91</v>
      </c>
      <c r="J65" s="4">
        <v>3.3</v>
      </c>
      <c r="K65" s="4">
        <v>1.3</v>
      </c>
      <c r="L65" s="4">
        <v>14.9</v>
      </c>
      <c r="M65" s="4">
        <v>184</v>
      </c>
      <c r="N65" s="4">
        <v>0.05</v>
      </c>
    </row>
    <row r="66" spans="1:14" ht="15.75" customHeight="1">
      <c r="A66" s="9"/>
      <c r="B66" s="6" t="s">
        <v>15</v>
      </c>
      <c r="C66" s="16" t="s">
        <v>118</v>
      </c>
      <c r="D66" s="5">
        <f aca="true" t="shared" si="7" ref="D66:N66">SUM(D63:D65)</f>
        <v>19.2</v>
      </c>
      <c r="E66" s="5">
        <f t="shared" si="7"/>
        <v>16.8</v>
      </c>
      <c r="F66" s="5">
        <f t="shared" si="7"/>
        <v>45.400000000000006</v>
      </c>
      <c r="G66" s="5">
        <f t="shared" si="7"/>
        <v>476.75</v>
      </c>
      <c r="H66" s="5">
        <f t="shared" si="7"/>
        <v>2.57</v>
      </c>
      <c r="I66" s="5">
        <f t="shared" si="7"/>
        <v>200</v>
      </c>
      <c r="J66" s="5">
        <f t="shared" si="7"/>
        <v>25.1</v>
      </c>
      <c r="K66" s="5">
        <f t="shared" si="7"/>
        <v>21.77</v>
      </c>
      <c r="L66" s="5">
        <f t="shared" si="7"/>
        <v>60.1</v>
      </c>
      <c r="M66" s="5">
        <f t="shared" si="7"/>
        <v>638.6</v>
      </c>
      <c r="N66" s="5">
        <f t="shared" si="7"/>
        <v>3.75</v>
      </c>
    </row>
    <row r="67" spans="1:14" ht="15.75" customHeight="1">
      <c r="A67" s="9"/>
      <c r="B67" s="6" t="s">
        <v>16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5.75" customHeight="1">
      <c r="A68" s="12"/>
      <c r="B68" s="24" t="s">
        <v>140</v>
      </c>
      <c r="C68" s="4">
        <v>95</v>
      </c>
      <c r="D68" s="4"/>
      <c r="E68" s="4"/>
      <c r="F68" s="4"/>
      <c r="G68" s="4"/>
      <c r="H68" s="4"/>
      <c r="I68" s="4">
        <v>100</v>
      </c>
      <c r="J68" s="4"/>
      <c r="K68" s="4"/>
      <c r="L68" s="4"/>
      <c r="M68" s="4"/>
      <c r="N68" s="4"/>
    </row>
    <row r="69" spans="1:14" ht="15.75" customHeight="1" hidden="1">
      <c r="A69" s="1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5.75" customHeight="1" hidden="1">
      <c r="A70" s="12"/>
      <c r="B70" s="4"/>
      <c r="C70" s="5">
        <f aca="true" t="shared" si="8" ref="C70:N70">C68+C69</f>
        <v>95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100</v>
      </c>
      <c r="J70" s="5">
        <f t="shared" si="8"/>
        <v>0</v>
      </c>
      <c r="K70" s="5">
        <f t="shared" si="8"/>
        <v>0</v>
      </c>
      <c r="L70" s="5">
        <f t="shared" si="8"/>
        <v>0</v>
      </c>
      <c r="M70" s="5">
        <f t="shared" si="8"/>
        <v>0</v>
      </c>
      <c r="N70" s="5">
        <f t="shared" si="8"/>
        <v>0</v>
      </c>
    </row>
    <row r="71" spans="1:14" ht="15.75" customHeight="1">
      <c r="A71" s="9"/>
      <c r="B71" s="6" t="s">
        <v>18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28.5" customHeight="1">
      <c r="A72" s="8" t="s">
        <v>131</v>
      </c>
      <c r="B72" s="24" t="s">
        <v>154</v>
      </c>
      <c r="C72" s="4">
        <v>40</v>
      </c>
      <c r="D72" s="4">
        <v>0.7</v>
      </c>
      <c r="E72" s="4">
        <v>2.7</v>
      </c>
      <c r="F72" s="4">
        <v>2.3</v>
      </c>
      <c r="G72" s="4">
        <v>36</v>
      </c>
      <c r="H72" s="4">
        <v>0.83</v>
      </c>
      <c r="I72" s="4">
        <v>60</v>
      </c>
      <c r="J72" s="4">
        <v>1</v>
      </c>
      <c r="K72" s="4">
        <v>4.3</v>
      </c>
      <c r="L72" s="4">
        <v>3.4</v>
      </c>
      <c r="M72" s="4">
        <v>56</v>
      </c>
      <c r="N72" s="4">
        <v>1.24</v>
      </c>
    </row>
    <row r="73" spans="1:14" ht="32.25" customHeight="1">
      <c r="A73" s="9">
        <v>48</v>
      </c>
      <c r="B73" s="3" t="s">
        <v>109</v>
      </c>
      <c r="C73" s="4">
        <v>180</v>
      </c>
      <c r="D73" s="4">
        <v>4.36</v>
      </c>
      <c r="E73" s="4">
        <v>5.75</v>
      </c>
      <c r="F73" s="4">
        <v>7.86</v>
      </c>
      <c r="G73" s="4">
        <v>82.22</v>
      </c>
      <c r="H73" s="4"/>
      <c r="I73" s="4">
        <v>200</v>
      </c>
      <c r="J73" s="4">
        <v>4.48</v>
      </c>
      <c r="K73" s="4">
        <v>6.38</v>
      </c>
      <c r="L73" s="4">
        <v>8.74</v>
      </c>
      <c r="M73" s="4">
        <v>91.35</v>
      </c>
      <c r="N73" s="4"/>
    </row>
    <row r="74" spans="1:14" ht="15.75" customHeight="1">
      <c r="A74" s="11" t="s">
        <v>42</v>
      </c>
      <c r="B74" s="3" t="s">
        <v>43</v>
      </c>
      <c r="C74" s="4">
        <v>120</v>
      </c>
      <c r="D74" s="4">
        <v>2.5</v>
      </c>
      <c r="E74" s="4">
        <v>9.6</v>
      </c>
      <c r="F74" s="4">
        <v>17.7</v>
      </c>
      <c r="G74" s="4">
        <v>116.4</v>
      </c>
      <c r="H74" s="4"/>
      <c r="I74" s="4">
        <v>150</v>
      </c>
      <c r="J74" s="4">
        <v>3.1</v>
      </c>
      <c r="K74" s="4">
        <v>11.13</v>
      </c>
      <c r="L74" s="4">
        <v>20.47</v>
      </c>
      <c r="M74" s="4">
        <v>135.42</v>
      </c>
      <c r="N74" s="4"/>
    </row>
    <row r="75" spans="1:14" ht="15.75" customHeight="1">
      <c r="A75" s="11" t="s">
        <v>44</v>
      </c>
      <c r="B75" s="3" t="s">
        <v>45</v>
      </c>
      <c r="C75" s="4">
        <v>60</v>
      </c>
      <c r="D75" s="4">
        <v>10.8</v>
      </c>
      <c r="E75" s="4">
        <v>12.4</v>
      </c>
      <c r="F75" s="4">
        <v>5</v>
      </c>
      <c r="G75" s="4">
        <v>174.75</v>
      </c>
      <c r="H75" s="4"/>
      <c r="I75" s="4">
        <v>75</v>
      </c>
      <c r="J75" s="4">
        <v>12.78</v>
      </c>
      <c r="K75" s="4">
        <v>14.51</v>
      </c>
      <c r="L75" s="4">
        <v>5.91</v>
      </c>
      <c r="M75" s="4">
        <v>205.32</v>
      </c>
      <c r="N75" s="4"/>
    </row>
    <row r="76" spans="1:14" ht="15.75" customHeight="1">
      <c r="A76" s="9">
        <v>178</v>
      </c>
      <c r="B76" s="3" t="s">
        <v>20</v>
      </c>
      <c r="C76" s="4">
        <v>150</v>
      </c>
      <c r="D76" s="4">
        <v>0.42</v>
      </c>
      <c r="E76" s="4"/>
      <c r="F76" s="4">
        <v>20.5</v>
      </c>
      <c r="G76" s="4">
        <v>83.88</v>
      </c>
      <c r="H76" s="4">
        <v>0.11</v>
      </c>
      <c r="I76" s="4">
        <v>200</v>
      </c>
      <c r="J76" s="4">
        <v>0.56</v>
      </c>
      <c r="K76" s="4"/>
      <c r="L76" s="4">
        <v>27.4</v>
      </c>
      <c r="M76" s="4">
        <v>111.84</v>
      </c>
      <c r="N76" s="4">
        <v>0.15</v>
      </c>
    </row>
    <row r="77" spans="1:14" ht="15.75" customHeight="1">
      <c r="A77" s="9">
        <v>148</v>
      </c>
      <c r="B77" s="3" t="s">
        <v>21</v>
      </c>
      <c r="C77" s="4">
        <v>30</v>
      </c>
      <c r="D77" s="4">
        <v>1.8</v>
      </c>
      <c r="E77" s="4">
        <v>0.3</v>
      </c>
      <c r="F77" s="4">
        <v>13.3</v>
      </c>
      <c r="G77" s="4">
        <v>56.7</v>
      </c>
      <c r="H77" s="4"/>
      <c r="I77" s="4">
        <v>37.5</v>
      </c>
      <c r="J77" s="4">
        <v>2.25</v>
      </c>
      <c r="K77" s="4">
        <v>0.38</v>
      </c>
      <c r="L77" s="4">
        <v>16.62</v>
      </c>
      <c r="M77" s="4">
        <v>70.87</v>
      </c>
      <c r="N77" s="4"/>
    </row>
    <row r="78" spans="1:14" ht="15.75" customHeight="1">
      <c r="A78" s="9">
        <v>147</v>
      </c>
      <c r="B78" s="3" t="s">
        <v>22</v>
      </c>
      <c r="C78" s="4">
        <v>32.5</v>
      </c>
      <c r="D78" s="4">
        <v>1.71</v>
      </c>
      <c r="E78" s="4">
        <v>0.13</v>
      </c>
      <c r="F78" s="4">
        <v>11.76</v>
      </c>
      <c r="G78" s="4">
        <v>52.42</v>
      </c>
      <c r="H78" s="4"/>
      <c r="I78" s="4">
        <v>45</v>
      </c>
      <c r="J78" s="4">
        <v>1.9</v>
      </c>
      <c r="K78" s="4">
        <v>0.15</v>
      </c>
      <c r="L78" s="4">
        <v>13.07</v>
      </c>
      <c r="M78" s="4">
        <v>58.25</v>
      </c>
      <c r="N78" s="4"/>
    </row>
    <row r="79" spans="1:14" ht="15.75" customHeight="1">
      <c r="A79" s="9"/>
      <c r="B79" s="6" t="s">
        <v>23</v>
      </c>
      <c r="C79" s="5">
        <f aca="true" t="shared" si="9" ref="C79:N79">SUM(C72:C78)</f>
        <v>612.5</v>
      </c>
      <c r="D79" s="5">
        <f t="shared" si="9"/>
        <v>22.290000000000003</v>
      </c>
      <c r="E79" s="5">
        <f t="shared" si="9"/>
        <v>30.879999999999995</v>
      </c>
      <c r="F79" s="5">
        <f t="shared" si="9"/>
        <v>78.42</v>
      </c>
      <c r="G79" s="5">
        <f t="shared" si="9"/>
        <v>602.37</v>
      </c>
      <c r="H79" s="5">
        <f t="shared" si="9"/>
        <v>0.94</v>
      </c>
      <c r="I79" s="5">
        <f t="shared" si="9"/>
        <v>767.5</v>
      </c>
      <c r="J79" s="5">
        <f t="shared" si="9"/>
        <v>26.069999999999997</v>
      </c>
      <c r="K79" s="5">
        <f t="shared" si="9"/>
        <v>36.85</v>
      </c>
      <c r="L79" s="5">
        <f t="shared" si="9"/>
        <v>95.60999999999999</v>
      </c>
      <c r="M79" s="5">
        <f t="shared" si="9"/>
        <v>729.05</v>
      </c>
      <c r="N79" s="5">
        <f t="shared" si="9"/>
        <v>1.39</v>
      </c>
    </row>
    <row r="80" spans="1:14" ht="15.75" customHeight="1">
      <c r="A80" s="9"/>
      <c r="B80" s="5" t="s">
        <v>24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5.75" customHeight="1">
      <c r="A81" s="12" t="s">
        <v>104</v>
      </c>
      <c r="B81" s="4" t="s">
        <v>52</v>
      </c>
      <c r="C81" s="4">
        <v>150</v>
      </c>
      <c r="D81" s="4">
        <v>0.75</v>
      </c>
      <c r="E81" s="4"/>
      <c r="F81" s="4">
        <v>15.15</v>
      </c>
      <c r="G81" s="4">
        <v>64</v>
      </c>
      <c r="H81" s="4">
        <v>3</v>
      </c>
      <c r="I81" s="4">
        <v>200</v>
      </c>
      <c r="J81" s="4">
        <v>1</v>
      </c>
      <c r="K81" s="4"/>
      <c r="L81" s="4">
        <v>20.2</v>
      </c>
      <c r="M81" s="4">
        <v>85.3</v>
      </c>
      <c r="N81" s="4">
        <v>4</v>
      </c>
    </row>
    <row r="82" spans="1:14" ht="15.75" customHeight="1">
      <c r="A82" s="12" t="s">
        <v>97</v>
      </c>
      <c r="B82" s="26" t="s">
        <v>155</v>
      </c>
      <c r="C82" s="4">
        <v>30</v>
      </c>
      <c r="D82" s="4">
        <v>2.25</v>
      </c>
      <c r="E82" s="4">
        <v>2.94</v>
      </c>
      <c r="F82" s="4">
        <v>22.32</v>
      </c>
      <c r="G82" s="4">
        <v>125.1</v>
      </c>
      <c r="H82" s="4"/>
      <c r="I82" s="4">
        <v>35</v>
      </c>
      <c r="J82" s="4">
        <v>2.63</v>
      </c>
      <c r="K82" s="4">
        <v>3.43</v>
      </c>
      <c r="L82" s="4">
        <v>26.04</v>
      </c>
      <c r="M82" s="4">
        <v>145.95</v>
      </c>
      <c r="N82" s="4"/>
    </row>
    <row r="83" spans="1:14" ht="15.75" customHeight="1">
      <c r="A83" s="9"/>
      <c r="B83" s="2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5.75" customHeight="1">
      <c r="A84" s="9"/>
      <c r="B84" s="5" t="s">
        <v>27</v>
      </c>
      <c r="C84" s="5">
        <f>SUM(C81:C83)</f>
        <v>180</v>
      </c>
      <c r="D84" s="5">
        <f>SUM(D81:D83)</f>
        <v>3</v>
      </c>
      <c r="E84" s="5">
        <f aca="true" t="shared" si="10" ref="E84:N84">SUM(E81:E83)</f>
        <v>2.94</v>
      </c>
      <c r="F84" s="5">
        <f t="shared" si="10"/>
        <v>37.47</v>
      </c>
      <c r="G84" s="5">
        <f t="shared" si="10"/>
        <v>189.1</v>
      </c>
      <c r="H84" s="5">
        <f t="shared" si="10"/>
        <v>3</v>
      </c>
      <c r="I84" s="5">
        <f t="shared" si="10"/>
        <v>235</v>
      </c>
      <c r="J84" s="5">
        <f t="shared" si="10"/>
        <v>3.63</v>
      </c>
      <c r="K84" s="5">
        <f t="shared" si="10"/>
        <v>3.43</v>
      </c>
      <c r="L84" s="5">
        <f t="shared" si="10"/>
        <v>46.239999999999995</v>
      </c>
      <c r="M84" s="5">
        <f t="shared" si="10"/>
        <v>231.25</v>
      </c>
      <c r="N84" s="5">
        <f t="shared" si="10"/>
        <v>4</v>
      </c>
    </row>
    <row r="85" spans="1:14" ht="15.75" customHeight="1">
      <c r="A85" s="9"/>
      <c r="B85" s="5" t="s">
        <v>28</v>
      </c>
      <c r="C85" s="5">
        <v>1190.8</v>
      </c>
      <c r="D85" s="5">
        <f>D66+D79+D84+D70</f>
        <v>44.49</v>
      </c>
      <c r="E85" s="5">
        <f>E66+E79+E84+E70</f>
        <v>50.61999999999999</v>
      </c>
      <c r="F85" s="5">
        <f>F66+F79+F84+F70</f>
        <v>161.29000000000002</v>
      </c>
      <c r="G85" s="5">
        <f>G66+G79+G84+G70</f>
        <v>1268.2199999999998</v>
      </c>
      <c r="H85" s="5">
        <f>H66+H79+H84+H70</f>
        <v>6.51</v>
      </c>
      <c r="I85" s="5">
        <v>1345.8</v>
      </c>
      <c r="J85" s="5">
        <f>J66+J79+J84+J70</f>
        <v>54.800000000000004</v>
      </c>
      <c r="K85" s="5">
        <f>K66+K79+K84+K70</f>
        <v>62.050000000000004</v>
      </c>
      <c r="L85" s="5">
        <f>L66+L79+L84+L70</f>
        <v>201.95</v>
      </c>
      <c r="M85" s="5">
        <f>M66+M79+M84+M70</f>
        <v>1598.9</v>
      </c>
      <c r="N85" s="5">
        <f>N66+N79+N84+N70</f>
        <v>9.14</v>
      </c>
    </row>
    <row r="88" spans="1:14" ht="12.75">
      <c r="A88" s="28" t="s">
        <v>49</v>
      </c>
      <c r="B88" s="29"/>
      <c r="C88" s="36"/>
      <c r="D88" s="37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25.5">
      <c r="A89" s="3" t="s">
        <v>1</v>
      </c>
      <c r="B89" s="31" t="s">
        <v>2</v>
      </c>
      <c r="C89" s="32" t="s">
        <v>3</v>
      </c>
      <c r="D89" s="33"/>
      <c r="E89" s="33"/>
      <c r="F89" s="33"/>
      <c r="G89" s="33"/>
      <c r="H89" s="33"/>
      <c r="I89" s="32" t="s">
        <v>4</v>
      </c>
      <c r="J89" s="33"/>
      <c r="K89" s="33"/>
      <c r="L89" s="33"/>
      <c r="M89" s="33"/>
      <c r="N89" s="33"/>
    </row>
    <row r="90" spans="1:14" ht="12.75">
      <c r="A90" s="2"/>
      <c r="B90" s="29"/>
      <c r="C90" s="32" t="s">
        <v>5</v>
      </c>
      <c r="D90" s="33"/>
      <c r="E90" s="33"/>
      <c r="F90" s="33"/>
      <c r="G90" s="33"/>
      <c r="H90" s="33"/>
      <c r="I90" s="32" t="s">
        <v>5</v>
      </c>
      <c r="J90" s="33"/>
      <c r="K90" s="33"/>
      <c r="L90" s="33"/>
      <c r="M90" s="33"/>
      <c r="N90" s="33"/>
    </row>
    <row r="91" spans="1:14" ht="12.75">
      <c r="A91" s="2"/>
      <c r="B91" s="29"/>
      <c r="C91" s="4" t="s">
        <v>6</v>
      </c>
      <c r="D91" s="4" t="s">
        <v>7</v>
      </c>
      <c r="E91" s="4" t="s">
        <v>8</v>
      </c>
      <c r="F91" s="4" t="s">
        <v>9</v>
      </c>
      <c r="G91" s="4" t="s">
        <v>10</v>
      </c>
      <c r="H91" s="4" t="s">
        <v>11</v>
      </c>
      <c r="I91" s="4" t="s">
        <v>6</v>
      </c>
      <c r="J91" s="4" t="s">
        <v>7</v>
      </c>
      <c r="K91" s="4" t="s">
        <v>8</v>
      </c>
      <c r="L91" s="4" t="s">
        <v>9</v>
      </c>
      <c r="M91" s="4" t="s">
        <v>10</v>
      </c>
      <c r="N91" s="4" t="s">
        <v>11</v>
      </c>
    </row>
    <row r="92" spans="1:14" ht="15.75" customHeight="1">
      <c r="A92" s="2"/>
      <c r="B92" s="5" t="s">
        <v>12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20.25" customHeight="1">
      <c r="A93" s="11" t="s">
        <v>32</v>
      </c>
      <c r="B93" s="24" t="s">
        <v>144</v>
      </c>
      <c r="C93" s="4">
        <v>150</v>
      </c>
      <c r="D93" s="4">
        <v>3.1</v>
      </c>
      <c r="E93" s="4">
        <v>3.61</v>
      </c>
      <c r="F93" s="4">
        <v>21.26</v>
      </c>
      <c r="G93" s="4">
        <v>159.24</v>
      </c>
      <c r="H93" s="4"/>
      <c r="I93" s="4">
        <v>200</v>
      </c>
      <c r="J93" s="4">
        <v>4.13</v>
      </c>
      <c r="K93" s="4">
        <v>4.81</v>
      </c>
      <c r="L93" s="4">
        <v>28.35</v>
      </c>
      <c r="M93" s="4">
        <v>212.32</v>
      </c>
      <c r="N93" s="4"/>
    </row>
    <row r="94" spans="1:14" ht="15.75" customHeight="1">
      <c r="A94" s="11" t="s">
        <v>50</v>
      </c>
      <c r="B94" s="3" t="s">
        <v>37</v>
      </c>
      <c r="C94" s="4">
        <v>150</v>
      </c>
      <c r="D94" s="4">
        <v>0.03</v>
      </c>
      <c r="E94" s="4">
        <v>0.01</v>
      </c>
      <c r="F94" s="4">
        <v>7.65</v>
      </c>
      <c r="G94" s="4">
        <v>28.43</v>
      </c>
      <c r="H94" s="4"/>
      <c r="I94" s="4">
        <v>200</v>
      </c>
      <c r="J94" s="4">
        <v>0.12</v>
      </c>
      <c r="K94" s="4">
        <v>0.03</v>
      </c>
      <c r="L94" s="4">
        <v>10</v>
      </c>
      <c r="M94" s="4">
        <v>37.9</v>
      </c>
      <c r="N94" s="4"/>
    </row>
    <row r="95" spans="1:14" ht="15.75" customHeight="1">
      <c r="A95" s="8" t="s">
        <v>40</v>
      </c>
      <c r="B95" s="3" t="s">
        <v>41</v>
      </c>
      <c r="C95" s="7" t="s">
        <v>137</v>
      </c>
      <c r="D95" s="4">
        <v>2</v>
      </c>
      <c r="E95" s="4">
        <v>0.8</v>
      </c>
      <c r="F95" s="4">
        <v>10.45</v>
      </c>
      <c r="G95" s="4">
        <v>121</v>
      </c>
      <c r="H95" s="4">
        <v>0.03</v>
      </c>
      <c r="I95" s="8" t="s">
        <v>91</v>
      </c>
      <c r="J95" s="4">
        <v>3.3</v>
      </c>
      <c r="K95" s="4">
        <v>1.3</v>
      </c>
      <c r="L95" s="4">
        <v>14.9</v>
      </c>
      <c r="M95" s="4">
        <v>184</v>
      </c>
      <c r="N95" s="4">
        <v>0.05</v>
      </c>
    </row>
    <row r="96" spans="1:14" ht="15.75" customHeight="1">
      <c r="A96" s="9"/>
      <c r="B96" s="6" t="s">
        <v>15</v>
      </c>
      <c r="C96" s="5" t="s">
        <v>117</v>
      </c>
      <c r="D96" s="5">
        <f aca="true" t="shared" si="11" ref="D96:N96">SUM(D93:D95)</f>
        <v>5.13</v>
      </c>
      <c r="E96" s="5">
        <f t="shared" si="11"/>
        <v>4.42</v>
      </c>
      <c r="F96" s="5">
        <f t="shared" si="11"/>
        <v>39.36</v>
      </c>
      <c r="G96" s="5">
        <f t="shared" si="11"/>
        <v>308.67</v>
      </c>
      <c r="H96" s="5">
        <f t="shared" si="11"/>
        <v>0.03</v>
      </c>
      <c r="I96" s="5">
        <f t="shared" si="11"/>
        <v>400</v>
      </c>
      <c r="J96" s="5">
        <f t="shared" si="11"/>
        <v>7.55</v>
      </c>
      <c r="K96" s="5">
        <f t="shared" si="11"/>
        <v>6.14</v>
      </c>
      <c r="L96" s="5">
        <f t="shared" si="11"/>
        <v>53.25</v>
      </c>
      <c r="M96" s="5">
        <f t="shared" si="11"/>
        <v>434.22</v>
      </c>
      <c r="N96" s="5">
        <f t="shared" si="11"/>
        <v>0.05</v>
      </c>
    </row>
    <row r="97" spans="1:14" ht="15.75" customHeight="1">
      <c r="A97" s="9"/>
      <c r="B97" s="6" t="s">
        <v>16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5.75" customHeight="1">
      <c r="A98" s="9"/>
      <c r="B98" s="4" t="s">
        <v>140</v>
      </c>
      <c r="C98" s="4">
        <v>95</v>
      </c>
      <c r="D98" s="4"/>
      <c r="E98" s="4"/>
      <c r="F98" s="4"/>
      <c r="G98" s="4"/>
      <c r="H98" s="4"/>
      <c r="I98" s="4">
        <v>100</v>
      </c>
      <c r="J98" s="4"/>
      <c r="K98" s="4"/>
      <c r="L98" s="4"/>
      <c r="M98" s="4"/>
      <c r="N98" s="4"/>
    </row>
    <row r="99" spans="1:14" ht="15.75" customHeight="1">
      <c r="A99" s="9"/>
      <c r="B99" s="6" t="s">
        <v>18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30" customHeight="1">
      <c r="A100" s="25" t="s">
        <v>156</v>
      </c>
      <c r="B100" s="24" t="s">
        <v>157</v>
      </c>
      <c r="C100" s="4">
        <v>40</v>
      </c>
      <c r="D100" s="4">
        <v>0.62</v>
      </c>
      <c r="E100" s="4">
        <v>2.2</v>
      </c>
      <c r="F100" s="4">
        <v>2.8</v>
      </c>
      <c r="G100" s="4">
        <v>46.1</v>
      </c>
      <c r="H100" s="4">
        <v>5</v>
      </c>
      <c r="I100" s="4">
        <v>60</v>
      </c>
      <c r="J100" s="4">
        <v>0.96</v>
      </c>
      <c r="K100" s="4">
        <v>3.02</v>
      </c>
      <c r="L100" s="4">
        <v>3.88</v>
      </c>
      <c r="M100" s="4">
        <v>62</v>
      </c>
      <c r="N100" s="4">
        <v>6.6</v>
      </c>
    </row>
    <row r="101" spans="1:14" ht="27" customHeight="1">
      <c r="A101" s="9">
        <v>38</v>
      </c>
      <c r="B101" s="3" t="s">
        <v>132</v>
      </c>
      <c r="C101" s="4">
        <v>180</v>
      </c>
      <c r="D101" s="4">
        <v>3.04</v>
      </c>
      <c r="E101" s="4">
        <v>1.7</v>
      </c>
      <c r="F101" s="4">
        <v>11.02</v>
      </c>
      <c r="G101" s="4">
        <v>117.62</v>
      </c>
      <c r="H101" s="4">
        <v>6.56</v>
      </c>
      <c r="I101" s="4">
        <v>200</v>
      </c>
      <c r="J101" s="4">
        <v>3.38</v>
      </c>
      <c r="K101" s="4">
        <v>1.9</v>
      </c>
      <c r="L101" s="4">
        <v>12.24</v>
      </c>
      <c r="M101" s="4">
        <v>130.68</v>
      </c>
      <c r="N101" s="4">
        <v>7.3</v>
      </c>
    </row>
    <row r="102" spans="1:14" ht="15.75" customHeight="1">
      <c r="A102" s="11">
        <v>34</v>
      </c>
      <c r="B102" s="3" t="s">
        <v>51</v>
      </c>
      <c r="C102" s="4">
        <v>150</v>
      </c>
      <c r="D102" s="4">
        <v>19.9</v>
      </c>
      <c r="E102" s="4">
        <v>25.7</v>
      </c>
      <c r="F102" s="4">
        <v>26.2</v>
      </c>
      <c r="G102" s="4">
        <v>418</v>
      </c>
      <c r="H102" s="4">
        <v>0.54</v>
      </c>
      <c r="I102" s="4">
        <v>200</v>
      </c>
      <c r="J102" s="4">
        <v>25.2</v>
      </c>
      <c r="K102" s="4">
        <v>33</v>
      </c>
      <c r="L102" s="4">
        <v>35.7</v>
      </c>
      <c r="M102" s="4">
        <v>544</v>
      </c>
      <c r="N102" s="4">
        <v>0.71</v>
      </c>
    </row>
    <row r="103" spans="1:14" ht="15.75" customHeight="1">
      <c r="A103" s="9">
        <v>178</v>
      </c>
      <c r="B103" s="3" t="s">
        <v>20</v>
      </c>
      <c r="C103" s="4">
        <v>150</v>
      </c>
      <c r="D103" s="4">
        <v>0.42</v>
      </c>
      <c r="E103" s="4"/>
      <c r="F103" s="4">
        <v>20.5</v>
      </c>
      <c r="G103" s="4">
        <v>83.88</v>
      </c>
      <c r="H103" s="4">
        <v>0.11</v>
      </c>
      <c r="I103" s="4">
        <v>200</v>
      </c>
      <c r="J103" s="4">
        <v>0.56</v>
      </c>
      <c r="K103" s="4"/>
      <c r="L103" s="4">
        <v>27.4</v>
      </c>
      <c r="M103" s="4">
        <v>111.84</v>
      </c>
      <c r="N103" s="4">
        <v>0.15</v>
      </c>
    </row>
    <row r="104" spans="1:14" ht="15.75" customHeight="1">
      <c r="A104" s="9">
        <v>148</v>
      </c>
      <c r="B104" s="3" t="s">
        <v>21</v>
      </c>
      <c r="C104" s="4">
        <v>30</v>
      </c>
      <c r="D104" s="4">
        <v>1.8</v>
      </c>
      <c r="E104" s="4">
        <v>0.3</v>
      </c>
      <c r="F104" s="4">
        <v>13.3</v>
      </c>
      <c r="G104" s="4">
        <v>56.7</v>
      </c>
      <c r="H104" s="4"/>
      <c r="I104" s="4">
        <v>37.5</v>
      </c>
      <c r="J104" s="4">
        <v>2.25</v>
      </c>
      <c r="K104" s="4">
        <v>0.375</v>
      </c>
      <c r="L104" s="4">
        <v>16.62</v>
      </c>
      <c r="M104" s="4">
        <v>70.87</v>
      </c>
      <c r="N104" s="4"/>
    </row>
    <row r="105" spans="1:14" ht="15.75" customHeight="1">
      <c r="A105" s="9">
        <v>147</v>
      </c>
      <c r="B105" s="3" t="s">
        <v>22</v>
      </c>
      <c r="C105" s="4">
        <v>32.5</v>
      </c>
      <c r="D105" s="4">
        <v>1.71</v>
      </c>
      <c r="E105" s="4">
        <v>0.13</v>
      </c>
      <c r="F105" s="4">
        <v>11.76</v>
      </c>
      <c r="G105" s="4">
        <v>52.42</v>
      </c>
      <c r="H105" s="4"/>
      <c r="I105" s="4">
        <v>45</v>
      </c>
      <c r="J105" s="4">
        <v>1.9</v>
      </c>
      <c r="K105" s="4">
        <v>0.15</v>
      </c>
      <c r="L105" s="4">
        <v>13.07</v>
      </c>
      <c r="M105" s="4">
        <v>58.25</v>
      </c>
      <c r="N105" s="4"/>
    </row>
    <row r="106" spans="1:14" ht="15.75" customHeight="1">
      <c r="A106" s="9"/>
      <c r="B106" s="6" t="s">
        <v>23</v>
      </c>
      <c r="C106" s="5">
        <f>SUM(C100:C105)</f>
        <v>582.5</v>
      </c>
      <c r="D106" s="5">
        <f aca="true" t="shared" si="12" ref="D106:N106">SUM(D100:D105)</f>
        <v>27.490000000000002</v>
      </c>
      <c r="E106" s="5">
        <f t="shared" si="12"/>
        <v>30.03</v>
      </c>
      <c r="F106" s="5">
        <f t="shared" si="12"/>
        <v>85.58</v>
      </c>
      <c r="G106" s="5">
        <f t="shared" si="12"/>
        <v>774.72</v>
      </c>
      <c r="H106" s="5">
        <f t="shared" si="12"/>
        <v>12.209999999999997</v>
      </c>
      <c r="I106" s="5">
        <f t="shared" si="12"/>
        <v>742.5</v>
      </c>
      <c r="J106" s="5">
        <f t="shared" si="12"/>
        <v>34.24999999999999</v>
      </c>
      <c r="K106" s="5">
        <f t="shared" si="12"/>
        <v>38.445</v>
      </c>
      <c r="L106" s="5">
        <f t="shared" si="12"/>
        <v>108.91</v>
      </c>
      <c r="M106" s="5">
        <f t="shared" si="12"/>
        <v>977.6400000000001</v>
      </c>
      <c r="N106" s="5">
        <f t="shared" si="12"/>
        <v>14.76</v>
      </c>
    </row>
    <row r="107" spans="1:14" ht="15.75" customHeight="1">
      <c r="A107" s="9"/>
      <c r="B107" s="5" t="s">
        <v>24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5.75" customHeight="1">
      <c r="A108" s="9">
        <v>21</v>
      </c>
      <c r="B108" s="4" t="s">
        <v>58</v>
      </c>
      <c r="C108" s="4">
        <v>150</v>
      </c>
      <c r="D108" s="4">
        <v>7.2</v>
      </c>
      <c r="E108" s="4">
        <v>5.76</v>
      </c>
      <c r="F108" s="4">
        <v>7.56</v>
      </c>
      <c r="G108" s="4">
        <v>120.6</v>
      </c>
      <c r="H108" s="4">
        <v>0.54</v>
      </c>
      <c r="I108" s="4">
        <v>200</v>
      </c>
      <c r="J108" s="4">
        <v>7.5</v>
      </c>
      <c r="K108" s="4">
        <v>6</v>
      </c>
      <c r="L108" s="4">
        <v>7.7</v>
      </c>
      <c r="M108" s="4">
        <v>121</v>
      </c>
      <c r="N108" s="4">
        <v>0.6</v>
      </c>
    </row>
    <row r="109" spans="1:14" ht="0.75" customHeight="1">
      <c r="A109" s="9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5.75" customHeight="1">
      <c r="A110" s="9">
        <v>281</v>
      </c>
      <c r="B110" s="26" t="s">
        <v>158</v>
      </c>
      <c r="C110" s="4">
        <v>60</v>
      </c>
      <c r="D110" s="4">
        <v>4.7</v>
      </c>
      <c r="E110" s="4">
        <v>5</v>
      </c>
      <c r="F110" s="4">
        <v>41.21</v>
      </c>
      <c r="G110" s="4">
        <v>228.19</v>
      </c>
      <c r="H110" s="4"/>
      <c r="I110" s="4">
        <v>60</v>
      </c>
      <c r="J110" s="4">
        <v>4.7</v>
      </c>
      <c r="K110" s="4">
        <v>5</v>
      </c>
      <c r="L110" s="4">
        <v>41.2</v>
      </c>
      <c r="M110" s="4">
        <v>228.19</v>
      </c>
      <c r="N110" s="4"/>
    </row>
    <row r="111" spans="1:14" ht="15.75" customHeight="1">
      <c r="A111" s="9"/>
      <c r="B111" s="5" t="s">
        <v>27</v>
      </c>
      <c r="C111" s="5">
        <f>SUM(C108:C110)</f>
        <v>210</v>
      </c>
      <c r="D111" s="5">
        <f aca="true" t="shared" si="13" ref="D111:N111">SUM(D108:D110)</f>
        <v>11.9</v>
      </c>
      <c r="E111" s="5">
        <f t="shared" si="13"/>
        <v>10.76</v>
      </c>
      <c r="F111" s="5">
        <f t="shared" si="13"/>
        <v>48.77</v>
      </c>
      <c r="G111" s="5">
        <f t="shared" si="13"/>
        <v>348.78999999999996</v>
      </c>
      <c r="H111" s="5">
        <f t="shared" si="13"/>
        <v>0.54</v>
      </c>
      <c r="I111" s="5">
        <f t="shared" si="13"/>
        <v>260</v>
      </c>
      <c r="J111" s="5">
        <f t="shared" si="13"/>
        <v>12.2</v>
      </c>
      <c r="K111" s="5">
        <f t="shared" si="13"/>
        <v>11</v>
      </c>
      <c r="L111" s="5">
        <f t="shared" si="13"/>
        <v>48.900000000000006</v>
      </c>
      <c r="M111" s="5">
        <f t="shared" si="13"/>
        <v>349.19</v>
      </c>
      <c r="N111" s="5">
        <f t="shared" si="13"/>
        <v>0.6</v>
      </c>
    </row>
    <row r="112" spans="1:14" ht="15.75" customHeight="1">
      <c r="A112" s="9"/>
      <c r="B112" s="5" t="s">
        <v>28</v>
      </c>
      <c r="C112" s="5">
        <v>1202.5</v>
      </c>
      <c r="D112" s="5">
        <f>D96+D106+D111+D98</f>
        <v>44.52</v>
      </c>
      <c r="E112" s="5">
        <f>E96+E106+E111+E98</f>
        <v>45.21</v>
      </c>
      <c r="F112" s="5">
        <f>F96+F106+F111+F98</f>
        <v>173.71</v>
      </c>
      <c r="G112" s="5">
        <f>G96+G106+G111+G98</f>
        <v>1432.18</v>
      </c>
      <c r="H112" s="5">
        <f>H96+H106+H111+H98</f>
        <v>12.779999999999998</v>
      </c>
      <c r="I112" s="5">
        <v>1587.5</v>
      </c>
      <c r="J112" s="5">
        <f>J96+J106+J111+J98</f>
        <v>53.999999999999986</v>
      </c>
      <c r="K112" s="5">
        <f>K96+K106+K111+K98</f>
        <v>55.585</v>
      </c>
      <c r="L112" s="5">
        <f>L96+L106+L111+L98</f>
        <v>211.06</v>
      </c>
      <c r="M112" s="5">
        <f>M96+M106+M111+M98</f>
        <v>1761.0500000000002</v>
      </c>
      <c r="N112" s="5">
        <f>N96+N106+N111+N98</f>
        <v>15.41</v>
      </c>
    </row>
    <row r="119" spans="1:14" ht="12.75">
      <c r="A119" s="28" t="s">
        <v>54</v>
      </c>
      <c r="B119" s="29"/>
      <c r="C119" s="36"/>
      <c r="D119" s="37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25.5">
      <c r="A120" s="3" t="s">
        <v>1</v>
      </c>
      <c r="B120" s="31" t="s">
        <v>2</v>
      </c>
      <c r="C120" s="32" t="s">
        <v>3</v>
      </c>
      <c r="D120" s="33"/>
      <c r="E120" s="33"/>
      <c r="F120" s="33"/>
      <c r="G120" s="33"/>
      <c r="H120" s="33"/>
      <c r="I120" s="32" t="s">
        <v>4</v>
      </c>
      <c r="J120" s="33"/>
      <c r="K120" s="33"/>
      <c r="L120" s="33"/>
      <c r="M120" s="33"/>
      <c r="N120" s="33"/>
    </row>
    <row r="121" spans="1:14" ht="12.75">
      <c r="A121" s="2"/>
      <c r="B121" s="29"/>
      <c r="C121" s="32" t="s">
        <v>5</v>
      </c>
      <c r="D121" s="33"/>
      <c r="E121" s="33"/>
      <c r="F121" s="33"/>
      <c r="G121" s="33"/>
      <c r="H121" s="33"/>
      <c r="I121" s="32" t="s">
        <v>5</v>
      </c>
      <c r="J121" s="33"/>
      <c r="K121" s="33"/>
      <c r="L121" s="33"/>
      <c r="M121" s="33"/>
      <c r="N121" s="33"/>
    </row>
    <row r="122" spans="1:14" ht="12.75">
      <c r="A122" s="2"/>
      <c r="B122" s="29"/>
      <c r="C122" s="4" t="s">
        <v>6</v>
      </c>
      <c r="D122" s="4" t="s">
        <v>7</v>
      </c>
      <c r="E122" s="4" t="s">
        <v>8</v>
      </c>
      <c r="F122" s="4" t="s">
        <v>9</v>
      </c>
      <c r="G122" s="4" t="s">
        <v>10</v>
      </c>
      <c r="H122" s="4" t="s">
        <v>11</v>
      </c>
      <c r="I122" s="4" t="s">
        <v>6</v>
      </c>
      <c r="J122" s="4" t="s">
        <v>7</v>
      </c>
      <c r="K122" s="4" t="s">
        <v>8</v>
      </c>
      <c r="L122" s="4" t="s">
        <v>9</v>
      </c>
      <c r="M122" s="4" t="s">
        <v>10</v>
      </c>
      <c r="N122" s="4" t="s">
        <v>11</v>
      </c>
    </row>
    <row r="123" spans="1:14" ht="15.75" customHeight="1">
      <c r="A123" s="2"/>
      <c r="B123" s="5" t="s">
        <v>12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5.75" customHeight="1">
      <c r="A124" s="11" t="s">
        <v>59</v>
      </c>
      <c r="B124" s="24" t="s">
        <v>145</v>
      </c>
      <c r="C124" s="4">
        <v>150</v>
      </c>
      <c r="D124" s="4">
        <v>4.91</v>
      </c>
      <c r="E124" s="4">
        <v>6.25</v>
      </c>
      <c r="F124" s="4">
        <v>26.32</v>
      </c>
      <c r="G124" s="4">
        <v>181</v>
      </c>
      <c r="H124" s="4">
        <v>1.46</v>
      </c>
      <c r="I124" s="4">
        <v>200</v>
      </c>
      <c r="J124" s="4">
        <v>6.55</v>
      </c>
      <c r="K124" s="4">
        <v>8.33</v>
      </c>
      <c r="L124" s="4">
        <v>35.09</v>
      </c>
      <c r="M124" s="4">
        <v>241.1</v>
      </c>
      <c r="N124" s="4">
        <v>1.8</v>
      </c>
    </row>
    <row r="125" spans="1:14" ht="15.75" customHeight="1">
      <c r="A125" s="11">
        <v>22</v>
      </c>
      <c r="B125" s="24" t="s">
        <v>13</v>
      </c>
      <c r="C125" s="4">
        <v>150</v>
      </c>
      <c r="D125" s="4">
        <v>4.65</v>
      </c>
      <c r="E125" s="4">
        <v>4.65</v>
      </c>
      <c r="F125" s="4">
        <v>19</v>
      </c>
      <c r="G125" s="4">
        <v>135.9</v>
      </c>
      <c r="H125" s="4">
        <v>1.75</v>
      </c>
      <c r="I125" s="4">
        <v>200</v>
      </c>
      <c r="J125" s="4">
        <v>6.2</v>
      </c>
      <c r="K125" s="4">
        <v>6.2</v>
      </c>
      <c r="L125" s="4">
        <v>25.33</v>
      </c>
      <c r="M125" s="4">
        <v>181.2</v>
      </c>
      <c r="N125" s="4">
        <v>2.33</v>
      </c>
    </row>
    <row r="126" spans="1:14" ht="15.75" customHeight="1">
      <c r="A126" s="8" t="s">
        <v>31</v>
      </c>
      <c r="B126" s="3" t="s">
        <v>14</v>
      </c>
      <c r="C126" s="7" t="s">
        <v>29</v>
      </c>
      <c r="D126" s="4">
        <v>1.58</v>
      </c>
      <c r="E126" s="4">
        <v>5.24</v>
      </c>
      <c r="F126" s="4">
        <v>9.81</v>
      </c>
      <c r="G126" s="4">
        <v>93.87</v>
      </c>
      <c r="H126" s="4"/>
      <c r="I126" s="8" t="s">
        <v>30</v>
      </c>
      <c r="J126" s="4">
        <v>2.37</v>
      </c>
      <c r="K126" s="4">
        <v>8.54</v>
      </c>
      <c r="L126" s="4">
        <v>18</v>
      </c>
      <c r="M126" s="4">
        <v>143</v>
      </c>
      <c r="N126" s="4"/>
    </row>
    <row r="127" spans="1:14" ht="15.75" customHeight="1">
      <c r="A127" s="9"/>
      <c r="B127" s="6" t="s">
        <v>15</v>
      </c>
      <c r="C127" s="5" t="s">
        <v>116</v>
      </c>
      <c r="D127" s="5">
        <f aca="true" t="shared" si="14" ref="D127:N127">SUM(D124:D126)</f>
        <v>11.14</v>
      </c>
      <c r="E127" s="5">
        <f t="shared" si="14"/>
        <v>16.14</v>
      </c>
      <c r="F127" s="5">
        <f t="shared" si="14"/>
        <v>55.13</v>
      </c>
      <c r="G127" s="5">
        <f t="shared" si="14"/>
        <v>410.77</v>
      </c>
      <c r="H127" s="5">
        <f t="shared" si="14"/>
        <v>3.21</v>
      </c>
      <c r="I127" s="5">
        <f t="shared" si="14"/>
        <v>400</v>
      </c>
      <c r="J127" s="5">
        <f t="shared" si="14"/>
        <v>15.120000000000001</v>
      </c>
      <c r="K127" s="5">
        <f t="shared" si="14"/>
        <v>23.07</v>
      </c>
      <c r="L127" s="5">
        <f t="shared" si="14"/>
        <v>78.42</v>
      </c>
      <c r="M127" s="5">
        <f t="shared" si="14"/>
        <v>565.3</v>
      </c>
      <c r="N127" s="5">
        <f t="shared" si="14"/>
        <v>4.13</v>
      </c>
    </row>
    <row r="128" spans="1:14" ht="15.75" customHeight="1">
      <c r="A128" s="9"/>
      <c r="B128" s="6" t="s">
        <v>16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5.75" customHeight="1">
      <c r="A129" s="9"/>
      <c r="B129" s="3" t="s">
        <v>17</v>
      </c>
      <c r="C129" s="4">
        <v>95</v>
      </c>
      <c r="D129" s="4"/>
      <c r="E129" s="4"/>
      <c r="F129" s="4"/>
      <c r="G129" s="4"/>
      <c r="H129" s="4"/>
      <c r="I129" s="4">
        <v>100</v>
      </c>
      <c r="J129" s="4"/>
      <c r="K129" s="4"/>
      <c r="L129" s="4"/>
      <c r="M129" s="4"/>
      <c r="N129" s="4"/>
    </row>
    <row r="130" spans="1:14" ht="15.75" customHeight="1">
      <c r="A130" s="9"/>
      <c r="B130" s="6" t="s">
        <v>18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26.25" customHeight="1">
      <c r="A131" s="25" t="s">
        <v>139</v>
      </c>
      <c r="B131" s="3" t="s">
        <v>133</v>
      </c>
      <c r="C131" s="4">
        <v>40</v>
      </c>
      <c r="D131" s="4">
        <v>0.54</v>
      </c>
      <c r="E131" s="4">
        <v>2.47</v>
      </c>
      <c r="F131" s="4">
        <v>3.37</v>
      </c>
      <c r="G131" s="4">
        <v>36.72</v>
      </c>
      <c r="H131" s="4">
        <v>4.2</v>
      </c>
      <c r="I131" s="4">
        <v>60</v>
      </c>
      <c r="J131" s="4">
        <v>0.81</v>
      </c>
      <c r="K131" s="4">
        <v>3.7</v>
      </c>
      <c r="L131" s="4">
        <v>5.06</v>
      </c>
      <c r="M131" s="4">
        <v>54.96</v>
      </c>
      <c r="N131" s="4">
        <v>6.15</v>
      </c>
    </row>
    <row r="132" spans="1:14" ht="17.25" customHeight="1">
      <c r="A132" s="11">
        <v>3</v>
      </c>
      <c r="B132" s="24" t="s">
        <v>160</v>
      </c>
      <c r="C132" s="4">
        <v>180</v>
      </c>
      <c r="D132" s="4">
        <v>7.28</v>
      </c>
      <c r="E132" s="4">
        <v>2.57</v>
      </c>
      <c r="F132" s="4">
        <v>11.83</v>
      </c>
      <c r="G132" s="4">
        <v>99.83</v>
      </c>
      <c r="H132" s="4">
        <v>8</v>
      </c>
      <c r="I132" s="4">
        <v>200</v>
      </c>
      <c r="J132" s="4">
        <v>8.091</v>
      </c>
      <c r="K132" s="4">
        <v>2.86</v>
      </c>
      <c r="L132" s="4">
        <v>13.148</v>
      </c>
      <c r="M132" s="4">
        <v>110.95</v>
      </c>
      <c r="N132" s="4">
        <v>9</v>
      </c>
    </row>
    <row r="133" spans="1:14" ht="15.75" customHeight="1">
      <c r="A133" s="11">
        <v>125</v>
      </c>
      <c r="B133" s="3" t="s">
        <v>57</v>
      </c>
      <c r="C133" s="4">
        <v>150</v>
      </c>
      <c r="D133" s="4">
        <v>5.63</v>
      </c>
      <c r="E133" s="4">
        <v>3.98</v>
      </c>
      <c r="F133" s="4">
        <v>11</v>
      </c>
      <c r="G133" s="4">
        <v>170.4</v>
      </c>
      <c r="H133" s="4">
        <v>6.13</v>
      </c>
      <c r="I133" s="4">
        <v>200</v>
      </c>
      <c r="J133" s="4">
        <v>7.5</v>
      </c>
      <c r="K133" s="4">
        <v>5.3</v>
      </c>
      <c r="L133" s="4">
        <v>14.66</v>
      </c>
      <c r="M133" s="4">
        <v>227.27</v>
      </c>
      <c r="N133" s="4">
        <v>8.17</v>
      </c>
    </row>
    <row r="134" spans="1:14" ht="15.75" customHeight="1">
      <c r="A134" s="9">
        <v>178</v>
      </c>
      <c r="B134" s="3" t="s">
        <v>20</v>
      </c>
      <c r="C134" s="4">
        <v>150</v>
      </c>
      <c r="D134" s="4">
        <v>0.42</v>
      </c>
      <c r="E134" s="4"/>
      <c r="F134" s="4">
        <v>20.5</v>
      </c>
      <c r="G134" s="4">
        <v>83.88</v>
      </c>
      <c r="H134" s="4">
        <v>0.11</v>
      </c>
      <c r="I134" s="4">
        <v>200</v>
      </c>
      <c r="J134" s="4">
        <v>0.56</v>
      </c>
      <c r="K134" s="4"/>
      <c r="L134" s="4">
        <v>27.4</v>
      </c>
      <c r="M134" s="4">
        <v>111.84</v>
      </c>
      <c r="N134" s="4">
        <v>0.15</v>
      </c>
    </row>
    <row r="135" spans="1:14" ht="15.75" customHeight="1">
      <c r="A135" s="9">
        <v>148</v>
      </c>
      <c r="B135" s="3" t="s">
        <v>21</v>
      </c>
      <c r="C135" s="4">
        <v>30</v>
      </c>
      <c r="D135" s="4">
        <v>1.8</v>
      </c>
      <c r="E135" s="4">
        <v>0.3</v>
      </c>
      <c r="F135" s="4">
        <v>13.3</v>
      </c>
      <c r="G135" s="4">
        <v>56.7</v>
      </c>
      <c r="H135" s="4"/>
      <c r="I135" s="4">
        <v>37.5</v>
      </c>
      <c r="J135" s="4">
        <v>2.25</v>
      </c>
      <c r="K135" s="4">
        <v>0.375</v>
      </c>
      <c r="L135" s="4">
        <v>16.62</v>
      </c>
      <c r="M135" s="4">
        <v>70.87</v>
      </c>
      <c r="N135" s="4"/>
    </row>
    <row r="136" spans="1:14" ht="15.75" customHeight="1">
      <c r="A136" s="9">
        <v>147</v>
      </c>
      <c r="B136" s="3" t="s">
        <v>22</v>
      </c>
      <c r="C136" s="4">
        <v>32.5</v>
      </c>
      <c r="D136" s="4">
        <v>1.71</v>
      </c>
      <c r="E136" s="4">
        <v>0.13</v>
      </c>
      <c r="F136" s="4">
        <v>11.76</v>
      </c>
      <c r="G136" s="4">
        <v>52.42</v>
      </c>
      <c r="H136" s="4"/>
      <c r="I136" s="4">
        <v>45</v>
      </c>
      <c r="J136" s="4">
        <v>1.9</v>
      </c>
      <c r="K136" s="4">
        <v>0.15</v>
      </c>
      <c r="L136" s="4">
        <v>13.07</v>
      </c>
      <c r="M136" s="4">
        <v>58.25</v>
      </c>
      <c r="N136" s="4"/>
    </row>
    <row r="137" spans="1:14" ht="15.75" customHeight="1">
      <c r="A137" s="9"/>
      <c r="B137" s="6" t="s">
        <v>23</v>
      </c>
      <c r="C137" s="5">
        <f>SUM(C131:C136)</f>
        <v>582.5</v>
      </c>
      <c r="D137" s="5">
        <f aca="true" t="shared" si="15" ref="D137:N137">SUM(D131:D136)</f>
        <v>17.38</v>
      </c>
      <c r="E137" s="5">
        <f t="shared" si="15"/>
        <v>9.450000000000001</v>
      </c>
      <c r="F137" s="5">
        <f t="shared" si="15"/>
        <v>71.76</v>
      </c>
      <c r="G137" s="5">
        <f t="shared" si="15"/>
        <v>499.95000000000005</v>
      </c>
      <c r="H137" s="5">
        <f t="shared" si="15"/>
        <v>18.439999999999998</v>
      </c>
      <c r="I137" s="5">
        <f t="shared" si="15"/>
        <v>742.5</v>
      </c>
      <c r="J137" s="5">
        <f t="shared" si="15"/>
        <v>21.110999999999997</v>
      </c>
      <c r="K137" s="5">
        <f t="shared" si="15"/>
        <v>12.385</v>
      </c>
      <c r="L137" s="5">
        <f t="shared" si="15"/>
        <v>89.958</v>
      </c>
      <c r="M137" s="5">
        <f t="shared" si="15"/>
        <v>634.14</v>
      </c>
      <c r="N137" s="5">
        <f t="shared" si="15"/>
        <v>23.47</v>
      </c>
    </row>
    <row r="138" spans="1:14" ht="15.75" customHeight="1">
      <c r="A138" s="9"/>
      <c r="B138" s="5" t="s">
        <v>24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25.5" customHeight="1">
      <c r="A139" s="11" t="s">
        <v>50</v>
      </c>
      <c r="B139" s="24" t="s">
        <v>37</v>
      </c>
      <c r="C139" s="4">
        <v>150</v>
      </c>
      <c r="D139" s="4">
        <v>0.03</v>
      </c>
      <c r="E139" s="4">
        <v>0.01</v>
      </c>
      <c r="F139" s="4">
        <v>7.65</v>
      </c>
      <c r="G139" s="4">
        <v>28.43</v>
      </c>
      <c r="H139" s="4"/>
      <c r="I139" s="4">
        <v>200</v>
      </c>
      <c r="J139" s="4">
        <v>0.12</v>
      </c>
      <c r="K139" s="4">
        <v>0.03</v>
      </c>
      <c r="L139" s="4">
        <v>10</v>
      </c>
      <c r="M139" s="4">
        <v>37.9</v>
      </c>
      <c r="N139" s="4"/>
    </row>
    <row r="140" spans="1:14" ht="15.75" customHeight="1">
      <c r="A140" s="9">
        <v>454</v>
      </c>
      <c r="B140" s="26" t="s">
        <v>159</v>
      </c>
      <c r="C140" s="4">
        <v>60</v>
      </c>
      <c r="D140" s="4">
        <v>4.52</v>
      </c>
      <c r="E140" s="4">
        <v>5.23</v>
      </c>
      <c r="F140" s="4">
        <v>20.78</v>
      </c>
      <c r="G140" s="4">
        <v>159.8</v>
      </c>
      <c r="H140" s="4">
        <v>0.09</v>
      </c>
      <c r="I140" s="4">
        <v>60</v>
      </c>
      <c r="J140" s="4">
        <v>4.52</v>
      </c>
      <c r="K140" s="4">
        <v>5.23</v>
      </c>
      <c r="L140" s="4">
        <v>20.78</v>
      </c>
      <c r="M140" s="4">
        <v>159.8</v>
      </c>
      <c r="N140" s="4">
        <v>0.09</v>
      </c>
    </row>
    <row r="141" spans="1:14" ht="15.75" customHeight="1">
      <c r="A141" s="9"/>
      <c r="B141" s="5" t="s">
        <v>27</v>
      </c>
      <c r="C141" s="5">
        <f aca="true" t="shared" si="16" ref="C141:N141">SUM(C139:C140)</f>
        <v>210</v>
      </c>
      <c r="D141" s="5">
        <f t="shared" si="16"/>
        <v>4.55</v>
      </c>
      <c r="E141" s="5">
        <f t="shared" si="16"/>
        <v>5.24</v>
      </c>
      <c r="F141" s="5">
        <f t="shared" si="16"/>
        <v>28.43</v>
      </c>
      <c r="G141" s="5">
        <f t="shared" si="16"/>
        <v>188.23000000000002</v>
      </c>
      <c r="H141" s="5">
        <f t="shared" si="16"/>
        <v>0.09</v>
      </c>
      <c r="I141" s="5">
        <f t="shared" si="16"/>
        <v>260</v>
      </c>
      <c r="J141" s="5">
        <f t="shared" si="16"/>
        <v>4.64</v>
      </c>
      <c r="K141" s="5">
        <f t="shared" si="16"/>
        <v>5.260000000000001</v>
      </c>
      <c r="L141" s="5">
        <f t="shared" si="16"/>
        <v>30.78</v>
      </c>
      <c r="M141" s="5">
        <f t="shared" si="16"/>
        <v>197.70000000000002</v>
      </c>
      <c r="N141" s="5">
        <f t="shared" si="16"/>
        <v>0.09</v>
      </c>
    </row>
    <row r="142" spans="1:14" ht="15.75" customHeight="1">
      <c r="A142" s="9"/>
      <c r="B142" s="5" t="s">
        <v>28</v>
      </c>
      <c r="C142" s="5">
        <v>1212.5</v>
      </c>
      <c r="D142" s="5">
        <f>D127+D137+D141</f>
        <v>33.07</v>
      </c>
      <c r="E142" s="5">
        <f>E127+E137+E141</f>
        <v>30.830000000000005</v>
      </c>
      <c r="F142" s="5">
        <f>F127+F137+F141</f>
        <v>155.32000000000002</v>
      </c>
      <c r="G142" s="5">
        <f>G127+G137+G141</f>
        <v>1098.95</v>
      </c>
      <c r="H142" s="5">
        <f>H127+H137+H141</f>
        <v>21.74</v>
      </c>
      <c r="I142" s="5">
        <v>1557.5</v>
      </c>
      <c r="J142" s="5">
        <f>J127+J137+J141</f>
        <v>40.870999999999995</v>
      </c>
      <c r="K142" s="5">
        <f>K127+K137+K141</f>
        <v>40.714999999999996</v>
      </c>
      <c r="L142" s="5">
        <f>L127+L137+L141</f>
        <v>199.158</v>
      </c>
      <c r="M142" s="5">
        <f>M127+M137+M141</f>
        <v>1397.14</v>
      </c>
      <c r="N142" s="5">
        <f>N127+N137+N141</f>
        <v>27.689999999999998</v>
      </c>
    </row>
    <row r="145" spans="1:14" ht="12.75">
      <c r="A145" s="28" t="s">
        <v>74</v>
      </c>
      <c r="B145" s="29"/>
      <c r="C145" s="36"/>
      <c r="D145" s="37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25.5">
      <c r="A146" s="3" t="s">
        <v>1</v>
      </c>
      <c r="B146" s="31" t="s">
        <v>2</v>
      </c>
      <c r="C146" s="32" t="s">
        <v>3</v>
      </c>
      <c r="D146" s="33"/>
      <c r="E146" s="33"/>
      <c r="F146" s="33"/>
      <c r="G146" s="33"/>
      <c r="H146" s="33"/>
      <c r="I146" s="32" t="s">
        <v>4</v>
      </c>
      <c r="J146" s="33"/>
      <c r="K146" s="33"/>
      <c r="L146" s="33"/>
      <c r="M146" s="33"/>
      <c r="N146" s="33"/>
    </row>
    <row r="147" spans="1:14" ht="12.75">
      <c r="A147" s="2"/>
      <c r="B147" s="29"/>
      <c r="C147" s="32" t="s">
        <v>5</v>
      </c>
      <c r="D147" s="33"/>
      <c r="E147" s="33"/>
      <c r="F147" s="33"/>
      <c r="G147" s="33"/>
      <c r="H147" s="33"/>
      <c r="I147" s="32" t="s">
        <v>5</v>
      </c>
      <c r="J147" s="33"/>
      <c r="K147" s="33"/>
      <c r="L147" s="33"/>
      <c r="M147" s="33"/>
      <c r="N147" s="33"/>
    </row>
    <row r="148" spans="1:14" ht="12.75">
      <c r="A148" s="2"/>
      <c r="B148" s="29"/>
      <c r="C148" s="4" t="s">
        <v>6</v>
      </c>
      <c r="D148" s="4" t="s">
        <v>7</v>
      </c>
      <c r="E148" s="4" t="s">
        <v>8</v>
      </c>
      <c r="F148" s="4" t="s">
        <v>9</v>
      </c>
      <c r="G148" s="4" t="s">
        <v>10</v>
      </c>
      <c r="H148" s="4" t="s">
        <v>11</v>
      </c>
      <c r="I148" s="4" t="s">
        <v>6</v>
      </c>
      <c r="J148" s="4" t="s">
        <v>7</v>
      </c>
      <c r="K148" s="4" t="s">
        <v>8</v>
      </c>
      <c r="L148" s="4" t="s">
        <v>9</v>
      </c>
      <c r="M148" s="4" t="s">
        <v>10</v>
      </c>
      <c r="N148" s="4" t="s">
        <v>11</v>
      </c>
    </row>
    <row r="149" spans="1:14" ht="15.75" customHeight="1">
      <c r="A149" s="2"/>
      <c r="B149" s="5" t="s">
        <v>12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29.25" customHeight="1">
      <c r="A150" s="11">
        <v>49</v>
      </c>
      <c r="B150" s="24" t="s">
        <v>146</v>
      </c>
      <c r="C150" s="4">
        <v>120</v>
      </c>
      <c r="D150" s="4">
        <v>4.69</v>
      </c>
      <c r="E150" s="4">
        <v>6.48</v>
      </c>
      <c r="F150" s="4">
        <v>25.03</v>
      </c>
      <c r="G150" s="4">
        <v>183.81</v>
      </c>
      <c r="H150" s="4"/>
      <c r="I150" s="4">
        <v>150</v>
      </c>
      <c r="J150" s="4">
        <v>5.9</v>
      </c>
      <c r="K150" s="4">
        <v>8.11</v>
      </c>
      <c r="L150" s="4">
        <v>31.29</v>
      </c>
      <c r="M150" s="4">
        <v>229.76</v>
      </c>
      <c r="N150" s="4"/>
    </row>
    <row r="151" spans="1:14" ht="15.75" customHeight="1">
      <c r="A151" s="11" t="s">
        <v>33</v>
      </c>
      <c r="B151" s="3" t="s">
        <v>34</v>
      </c>
      <c r="C151" s="4">
        <v>150</v>
      </c>
      <c r="D151" s="4">
        <v>3.6</v>
      </c>
      <c r="E151" s="4">
        <v>4.1</v>
      </c>
      <c r="F151" s="4">
        <v>16.75</v>
      </c>
      <c r="G151" s="4">
        <v>115.75</v>
      </c>
      <c r="H151" s="4">
        <v>1.05</v>
      </c>
      <c r="I151" s="4">
        <v>200</v>
      </c>
      <c r="J151" s="4">
        <v>4.8</v>
      </c>
      <c r="K151" s="4">
        <v>5.47</v>
      </c>
      <c r="L151" s="4">
        <v>22.4</v>
      </c>
      <c r="M151" s="4">
        <v>154.6</v>
      </c>
      <c r="N151" s="4">
        <v>1.57</v>
      </c>
    </row>
    <row r="152" spans="1:14" ht="15.75" customHeight="1">
      <c r="A152" s="8" t="s">
        <v>31</v>
      </c>
      <c r="B152" s="3" t="s">
        <v>14</v>
      </c>
      <c r="C152" s="7" t="s">
        <v>29</v>
      </c>
      <c r="D152" s="4">
        <v>1.58</v>
      </c>
      <c r="E152" s="4">
        <v>5.24</v>
      </c>
      <c r="F152" s="4">
        <v>9.81</v>
      </c>
      <c r="G152" s="4">
        <v>93.87</v>
      </c>
      <c r="H152" s="4"/>
      <c r="I152" s="8" t="s">
        <v>30</v>
      </c>
      <c r="J152" s="4">
        <v>2.37</v>
      </c>
      <c r="K152" s="4">
        <v>8.54</v>
      </c>
      <c r="L152" s="4">
        <v>18</v>
      </c>
      <c r="M152" s="4">
        <v>143</v>
      </c>
      <c r="N152" s="4"/>
    </row>
    <row r="153" spans="1:14" ht="15.75" customHeight="1">
      <c r="A153" s="9"/>
      <c r="B153" s="6" t="s">
        <v>15</v>
      </c>
      <c r="C153" s="5" t="s">
        <v>116</v>
      </c>
      <c r="D153" s="5">
        <f aca="true" t="shared" si="17" ref="D153:N153">SUM(D150:D152)</f>
        <v>9.870000000000001</v>
      </c>
      <c r="E153" s="5">
        <f t="shared" si="17"/>
        <v>15.82</v>
      </c>
      <c r="F153" s="5">
        <f t="shared" si="17"/>
        <v>51.59</v>
      </c>
      <c r="G153" s="5">
        <f t="shared" si="17"/>
        <v>393.43</v>
      </c>
      <c r="H153" s="5">
        <f t="shared" si="17"/>
        <v>1.05</v>
      </c>
      <c r="I153" s="5">
        <f t="shared" si="17"/>
        <v>350</v>
      </c>
      <c r="J153" s="5">
        <f t="shared" si="17"/>
        <v>13.07</v>
      </c>
      <c r="K153" s="5">
        <f t="shared" si="17"/>
        <v>22.119999999999997</v>
      </c>
      <c r="L153" s="5">
        <f t="shared" si="17"/>
        <v>71.69</v>
      </c>
      <c r="M153" s="5">
        <f t="shared" si="17"/>
        <v>527.36</v>
      </c>
      <c r="N153" s="5">
        <f t="shared" si="17"/>
        <v>1.57</v>
      </c>
    </row>
    <row r="154" spans="1:14" ht="15.75" customHeight="1">
      <c r="A154" s="9"/>
      <c r="B154" s="6" t="s">
        <v>16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5.75" customHeight="1">
      <c r="A155" s="12"/>
      <c r="B155" s="3" t="s">
        <v>17</v>
      </c>
      <c r="C155" s="4">
        <v>95</v>
      </c>
      <c r="D155" s="4"/>
      <c r="E155" s="4"/>
      <c r="F155" s="4"/>
      <c r="G155" s="4"/>
      <c r="H155" s="4"/>
      <c r="I155" s="4">
        <v>100</v>
      </c>
      <c r="J155" s="4"/>
      <c r="K155" s="4"/>
      <c r="L155" s="4"/>
      <c r="M155" s="4"/>
      <c r="N155" s="4"/>
    </row>
    <row r="156" spans="1:14" ht="15.75" customHeight="1">
      <c r="A156" s="12"/>
      <c r="B156" s="6" t="s">
        <v>18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 customHeight="1">
      <c r="A157" s="25" t="s">
        <v>143</v>
      </c>
      <c r="B157" s="24" t="s">
        <v>161</v>
      </c>
      <c r="C157" s="4">
        <v>40</v>
      </c>
      <c r="D157" s="4">
        <v>0.53</v>
      </c>
      <c r="E157" s="4">
        <v>1.6</v>
      </c>
      <c r="F157" s="4">
        <v>3</v>
      </c>
      <c r="G157" s="4">
        <v>28</v>
      </c>
      <c r="H157" s="4">
        <v>2.17</v>
      </c>
      <c r="I157" s="4">
        <v>60</v>
      </c>
      <c r="J157" s="4">
        <v>0.8</v>
      </c>
      <c r="K157" s="4">
        <v>2.3</v>
      </c>
      <c r="L157" s="4">
        <v>4.6</v>
      </c>
      <c r="M157" s="4">
        <v>43</v>
      </c>
      <c r="N157" s="4">
        <v>3.26</v>
      </c>
    </row>
    <row r="158" spans="1:14" ht="25.5" customHeight="1">
      <c r="A158" s="25" t="s">
        <v>162</v>
      </c>
      <c r="B158" s="24" t="s">
        <v>163</v>
      </c>
      <c r="C158" s="4">
        <v>180</v>
      </c>
      <c r="D158" s="4">
        <v>1.1</v>
      </c>
      <c r="E158" s="4">
        <v>2.38</v>
      </c>
      <c r="F158" s="4">
        <v>8.08</v>
      </c>
      <c r="G158" s="4">
        <v>78.55</v>
      </c>
      <c r="H158" s="4">
        <v>5.01</v>
      </c>
      <c r="I158" s="4">
        <v>200</v>
      </c>
      <c r="J158" s="4">
        <v>1.51</v>
      </c>
      <c r="K158" s="4">
        <v>3</v>
      </c>
      <c r="L158" s="4">
        <v>9</v>
      </c>
      <c r="M158" s="4">
        <v>87.3</v>
      </c>
      <c r="N158" s="4">
        <v>5.5</v>
      </c>
    </row>
    <row r="159" spans="1:14" ht="15.75" customHeight="1">
      <c r="A159" s="8" t="s">
        <v>64</v>
      </c>
      <c r="B159" s="3" t="s">
        <v>65</v>
      </c>
      <c r="C159" s="4">
        <v>150</v>
      </c>
      <c r="D159" s="4">
        <v>42.2</v>
      </c>
      <c r="E159" s="4">
        <v>2.3</v>
      </c>
      <c r="F159" s="4">
        <v>12.5</v>
      </c>
      <c r="G159" s="4">
        <v>113</v>
      </c>
      <c r="H159" s="4"/>
      <c r="I159" s="4">
        <v>200</v>
      </c>
      <c r="J159" s="4">
        <v>46.3</v>
      </c>
      <c r="K159" s="4">
        <v>3.5</v>
      </c>
      <c r="L159" s="4">
        <v>18.8</v>
      </c>
      <c r="M159" s="4">
        <v>170</v>
      </c>
      <c r="N159" s="4"/>
    </row>
    <row r="160" spans="1:14" ht="15.75" customHeight="1">
      <c r="A160" s="8" t="s">
        <v>66</v>
      </c>
      <c r="B160" s="3" t="s">
        <v>67</v>
      </c>
      <c r="C160" s="4">
        <v>50</v>
      </c>
      <c r="D160" s="4">
        <v>6.41</v>
      </c>
      <c r="E160" s="4">
        <v>6.78</v>
      </c>
      <c r="F160" s="4">
        <v>5.22</v>
      </c>
      <c r="G160" s="4">
        <v>107.5</v>
      </c>
      <c r="H160" s="4">
        <v>0.56</v>
      </c>
      <c r="I160" s="4">
        <v>70</v>
      </c>
      <c r="J160" s="4">
        <v>8.98</v>
      </c>
      <c r="K160" s="4">
        <v>9.49</v>
      </c>
      <c r="L160" s="4">
        <v>7.31</v>
      </c>
      <c r="M160" s="4">
        <v>150.5</v>
      </c>
      <c r="N160" s="4">
        <v>0.79</v>
      </c>
    </row>
    <row r="161" spans="1:14" ht="15.75" customHeight="1">
      <c r="A161" s="8" t="s">
        <v>50</v>
      </c>
      <c r="B161" s="4" t="s">
        <v>37</v>
      </c>
      <c r="C161" s="4">
        <v>150</v>
      </c>
      <c r="D161" s="4">
        <v>0.03</v>
      </c>
      <c r="E161" s="4">
        <v>0.01</v>
      </c>
      <c r="F161" s="4">
        <v>7.65</v>
      </c>
      <c r="G161" s="4">
        <v>28.43</v>
      </c>
      <c r="H161" s="4"/>
      <c r="I161" s="4">
        <v>200</v>
      </c>
      <c r="J161" s="4">
        <v>0.12</v>
      </c>
      <c r="K161" s="4">
        <v>0.03</v>
      </c>
      <c r="L161" s="4">
        <v>10</v>
      </c>
      <c r="M161" s="4">
        <v>37.9</v>
      </c>
      <c r="N161" s="4"/>
    </row>
    <row r="162" spans="1:14" ht="15.75" customHeight="1">
      <c r="A162" s="12">
        <v>148</v>
      </c>
      <c r="B162" s="3" t="s">
        <v>21</v>
      </c>
      <c r="C162" s="4">
        <v>30</v>
      </c>
      <c r="D162" s="4">
        <v>1.8</v>
      </c>
      <c r="E162" s="4">
        <v>0.3</v>
      </c>
      <c r="F162" s="4">
        <v>13.3</v>
      </c>
      <c r="G162" s="4">
        <v>56.7</v>
      </c>
      <c r="H162" s="4"/>
      <c r="I162" s="4">
        <v>37.5</v>
      </c>
      <c r="J162" s="4">
        <v>2.25</v>
      </c>
      <c r="K162" s="4">
        <v>0.375</v>
      </c>
      <c r="L162" s="4">
        <v>16.62</v>
      </c>
      <c r="M162" s="4">
        <v>70.87</v>
      </c>
      <c r="N162" s="4"/>
    </row>
    <row r="163" spans="1:14" ht="15.75" customHeight="1">
      <c r="A163" s="12">
        <v>147</v>
      </c>
      <c r="B163" s="3" t="s">
        <v>22</v>
      </c>
      <c r="C163" s="4">
        <v>32.5</v>
      </c>
      <c r="D163" s="4">
        <v>1.71</v>
      </c>
      <c r="E163" s="4">
        <v>0.13</v>
      </c>
      <c r="F163" s="4">
        <v>11.76</v>
      </c>
      <c r="G163" s="4">
        <v>52.42</v>
      </c>
      <c r="H163" s="4"/>
      <c r="I163" s="4">
        <v>45</v>
      </c>
      <c r="J163" s="4">
        <v>1.9</v>
      </c>
      <c r="K163" s="4">
        <v>0.15</v>
      </c>
      <c r="L163" s="4">
        <v>13.07</v>
      </c>
      <c r="M163" s="4">
        <v>58.25</v>
      </c>
      <c r="N163" s="4"/>
    </row>
    <row r="164" spans="1:14" ht="15.75" customHeight="1">
      <c r="A164" s="12"/>
      <c r="B164" s="6" t="s">
        <v>23</v>
      </c>
      <c r="C164" s="5">
        <f>SUM(C157:C163)</f>
        <v>632.5</v>
      </c>
      <c r="D164" s="5">
        <f aca="true" t="shared" si="18" ref="D164:N164">SUM(D157:D163)</f>
        <v>53.78000000000001</v>
      </c>
      <c r="E164" s="5">
        <f t="shared" si="18"/>
        <v>13.5</v>
      </c>
      <c r="F164" s="5">
        <f t="shared" si="18"/>
        <v>61.51</v>
      </c>
      <c r="G164" s="5">
        <f t="shared" si="18"/>
        <v>464.6</v>
      </c>
      <c r="H164" s="5">
        <f t="shared" si="18"/>
        <v>7.74</v>
      </c>
      <c r="I164" s="5">
        <f t="shared" si="18"/>
        <v>812.5</v>
      </c>
      <c r="J164" s="5">
        <f t="shared" si="18"/>
        <v>61.86</v>
      </c>
      <c r="K164" s="5">
        <f t="shared" si="18"/>
        <v>18.845</v>
      </c>
      <c r="L164" s="5">
        <f t="shared" si="18"/>
        <v>79.4</v>
      </c>
      <c r="M164" s="5">
        <f t="shared" si="18"/>
        <v>617.8199999999999</v>
      </c>
      <c r="N164" s="5">
        <f t="shared" si="18"/>
        <v>9.55</v>
      </c>
    </row>
    <row r="165" spans="1:14" ht="15.75" customHeight="1">
      <c r="A165" s="12"/>
      <c r="B165" s="5" t="s">
        <v>24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25.5" customHeight="1">
      <c r="A166" s="11" t="s">
        <v>50</v>
      </c>
      <c r="B166" s="24" t="s">
        <v>37</v>
      </c>
      <c r="C166" s="4">
        <v>150</v>
      </c>
      <c r="D166" s="4">
        <v>0.03</v>
      </c>
      <c r="E166" s="4">
        <v>0.01</v>
      </c>
      <c r="F166" s="4">
        <v>7.65</v>
      </c>
      <c r="G166" s="4">
        <v>28.43</v>
      </c>
      <c r="H166" s="4"/>
      <c r="I166" s="4">
        <v>200</v>
      </c>
      <c r="J166" s="4">
        <v>0.12</v>
      </c>
      <c r="K166" s="4">
        <v>0.03</v>
      </c>
      <c r="L166" s="4">
        <v>10</v>
      </c>
      <c r="M166" s="4">
        <v>37.9</v>
      </c>
      <c r="N166" s="4"/>
    </row>
    <row r="167" spans="1:14" ht="14.25" customHeight="1">
      <c r="A167" s="25" t="s">
        <v>164</v>
      </c>
      <c r="B167" s="26" t="s">
        <v>141</v>
      </c>
      <c r="C167" s="4">
        <v>60</v>
      </c>
      <c r="D167" s="4">
        <v>4</v>
      </c>
      <c r="E167" s="4">
        <v>4.3</v>
      </c>
      <c r="F167" s="4">
        <v>30.8</v>
      </c>
      <c r="G167" s="4">
        <v>171</v>
      </c>
      <c r="H167" s="4"/>
      <c r="I167" s="4">
        <v>60</v>
      </c>
      <c r="J167" s="4">
        <v>4</v>
      </c>
      <c r="K167" s="4">
        <v>4.3</v>
      </c>
      <c r="L167" s="4">
        <v>30.8</v>
      </c>
      <c r="M167" s="4">
        <v>171</v>
      </c>
      <c r="N167" s="4"/>
    </row>
    <row r="168" spans="1:14" ht="15.75" customHeight="1">
      <c r="A168" s="12"/>
      <c r="B168" s="5" t="s">
        <v>27</v>
      </c>
      <c r="C168" s="5">
        <f aca="true" t="shared" si="19" ref="C168:N168">SUM(C161:C167)</f>
        <v>1055</v>
      </c>
      <c r="D168" s="5">
        <f t="shared" si="19"/>
        <v>61.35000000000001</v>
      </c>
      <c r="E168" s="5">
        <f t="shared" si="19"/>
        <v>18.25</v>
      </c>
      <c r="F168" s="5">
        <f t="shared" si="19"/>
        <v>132.67000000000002</v>
      </c>
      <c r="G168" s="5">
        <f t="shared" si="19"/>
        <v>801.58</v>
      </c>
      <c r="H168" s="5">
        <f t="shared" si="19"/>
        <v>7.74</v>
      </c>
      <c r="I168" s="5">
        <f t="shared" si="19"/>
        <v>1355</v>
      </c>
      <c r="J168" s="5">
        <f t="shared" si="19"/>
        <v>70.25</v>
      </c>
      <c r="K168" s="5">
        <f t="shared" si="19"/>
        <v>23.73</v>
      </c>
      <c r="L168" s="5">
        <f t="shared" si="19"/>
        <v>159.89000000000001</v>
      </c>
      <c r="M168" s="5">
        <f t="shared" si="19"/>
        <v>993.7399999999999</v>
      </c>
      <c r="N168" s="5">
        <f t="shared" si="19"/>
        <v>9.55</v>
      </c>
    </row>
    <row r="169" spans="1:15" ht="15.75" customHeight="1">
      <c r="A169" s="12"/>
      <c r="B169" s="5" t="s">
        <v>28</v>
      </c>
      <c r="C169" s="5">
        <v>1240.8</v>
      </c>
      <c r="D169" s="5">
        <f>D153+D164+D168</f>
        <v>125.00000000000001</v>
      </c>
      <c r="E169" s="5">
        <f>E153+E164+E168</f>
        <v>47.57</v>
      </c>
      <c r="F169" s="5">
        <f>F153+F164+F168</f>
        <v>245.77</v>
      </c>
      <c r="G169" s="5">
        <f>G153+G164+G168</f>
        <v>1659.6100000000001</v>
      </c>
      <c r="H169" s="5">
        <f>H153+H164+H168</f>
        <v>16.53</v>
      </c>
      <c r="I169" s="5">
        <v>1590.8</v>
      </c>
      <c r="J169" s="5">
        <f>J153+J164+J168</f>
        <v>145.18</v>
      </c>
      <c r="K169" s="5">
        <f>K153+K164+K168</f>
        <v>64.695</v>
      </c>
      <c r="L169" s="5">
        <f>L153+L164+L168</f>
        <v>310.98</v>
      </c>
      <c r="M169" s="5">
        <f>M153+M164+M168</f>
        <v>2138.9199999999996</v>
      </c>
      <c r="N169" s="5">
        <f>N153+N164+N168</f>
        <v>20.67</v>
      </c>
      <c r="O169" s="15"/>
    </row>
    <row r="170" ht="12.75">
      <c r="A170" s="13"/>
    </row>
    <row r="171" spans="1:14" ht="12.75">
      <c r="A171" s="1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19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1:14" ht="12.75">
      <c r="A173" s="1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5" spans="1:14" ht="12.75">
      <c r="A175" s="28" t="s">
        <v>75</v>
      </c>
      <c r="B175" s="29"/>
      <c r="C175" s="36"/>
      <c r="D175" s="37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25.5">
      <c r="A176" s="3" t="s">
        <v>1</v>
      </c>
      <c r="B176" s="31" t="s">
        <v>2</v>
      </c>
      <c r="C176" s="32" t="s">
        <v>3</v>
      </c>
      <c r="D176" s="33"/>
      <c r="E176" s="33"/>
      <c r="F176" s="33"/>
      <c r="G176" s="33"/>
      <c r="H176" s="33"/>
      <c r="I176" s="32" t="s">
        <v>4</v>
      </c>
      <c r="J176" s="33"/>
      <c r="K176" s="33"/>
      <c r="L176" s="33"/>
      <c r="M176" s="33"/>
      <c r="N176" s="33"/>
    </row>
    <row r="177" spans="1:14" ht="12.75">
      <c r="A177" s="2"/>
      <c r="B177" s="29"/>
      <c r="C177" s="32" t="s">
        <v>5</v>
      </c>
      <c r="D177" s="33"/>
      <c r="E177" s="33"/>
      <c r="F177" s="33"/>
      <c r="G177" s="33"/>
      <c r="H177" s="33"/>
      <c r="I177" s="32" t="s">
        <v>5</v>
      </c>
      <c r="J177" s="33"/>
      <c r="K177" s="33"/>
      <c r="L177" s="33"/>
      <c r="M177" s="33"/>
      <c r="N177" s="33"/>
    </row>
    <row r="178" spans="1:14" ht="12.75">
      <c r="A178" s="2"/>
      <c r="B178" s="29"/>
      <c r="C178" s="4" t="s">
        <v>6</v>
      </c>
      <c r="D178" s="4" t="s">
        <v>7</v>
      </c>
      <c r="E178" s="4" t="s">
        <v>8</v>
      </c>
      <c r="F178" s="4" t="s">
        <v>9</v>
      </c>
      <c r="G178" s="4" t="s">
        <v>10</v>
      </c>
      <c r="H178" s="4" t="s">
        <v>11</v>
      </c>
      <c r="I178" s="4" t="s">
        <v>6</v>
      </c>
      <c r="J178" s="4" t="s">
        <v>7</v>
      </c>
      <c r="K178" s="4" t="s">
        <v>8</v>
      </c>
      <c r="L178" s="4" t="s">
        <v>9</v>
      </c>
      <c r="M178" s="4" t="s">
        <v>10</v>
      </c>
      <c r="N178" s="4" t="s">
        <v>11</v>
      </c>
    </row>
    <row r="179" spans="1:14" ht="15.75" customHeight="1">
      <c r="A179" s="2"/>
      <c r="B179" s="5" t="s">
        <v>12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29.25" customHeight="1">
      <c r="A180" s="11">
        <v>57</v>
      </c>
      <c r="B180" s="24" t="s">
        <v>165</v>
      </c>
      <c r="C180" s="4">
        <v>150</v>
      </c>
      <c r="D180" s="4">
        <v>4.5</v>
      </c>
      <c r="E180" s="4">
        <v>6.98</v>
      </c>
      <c r="F180" s="4">
        <v>16.3</v>
      </c>
      <c r="G180" s="4">
        <v>144.5</v>
      </c>
      <c r="H180" s="4">
        <v>0.6</v>
      </c>
      <c r="I180" s="4">
        <v>200</v>
      </c>
      <c r="J180" s="4">
        <v>7</v>
      </c>
      <c r="K180" s="4">
        <v>10.4</v>
      </c>
      <c r="L180" s="4">
        <v>25</v>
      </c>
      <c r="M180" s="4">
        <v>222.4</v>
      </c>
      <c r="N180" s="4">
        <v>0.9</v>
      </c>
    </row>
    <row r="181" spans="1:14" ht="15.75" customHeight="1">
      <c r="A181" s="11">
        <v>249</v>
      </c>
      <c r="B181" s="3" t="s">
        <v>13</v>
      </c>
      <c r="C181" s="4">
        <v>150</v>
      </c>
      <c r="D181" s="4">
        <v>3.18</v>
      </c>
      <c r="E181" s="4">
        <v>3.38</v>
      </c>
      <c r="F181" s="4">
        <v>20.87</v>
      </c>
      <c r="G181" s="4">
        <v>119.23</v>
      </c>
      <c r="H181" s="4">
        <v>0.39</v>
      </c>
      <c r="I181" s="4">
        <v>200</v>
      </c>
      <c r="J181" s="4">
        <v>4.3</v>
      </c>
      <c r="K181" s="4">
        <v>4.67</v>
      </c>
      <c r="L181" s="4">
        <v>27.7</v>
      </c>
      <c r="M181" s="4">
        <v>158.97</v>
      </c>
      <c r="N181" s="4">
        <v>0.52</v>
      </c>
    </row>
    <row r="182" spans="1:14" ht="15.75" customHeight="1">
      <c r="A182" s="8" t="s">
        <v>31</v>
      </c>
      <c r="B182" s="3" t="s">
        <v>14</v>
      </c>
      <c r="C182" s="7" t="s">
        <v>29</v>
      </c>
      <c r="D182" s="4">
        <v>1.58</v>
      </c>
      <c r="E182" s="4">
        <v>5.24</v>
      </c>
      <c r="F182" s="4">
        <v>9.81</v>
      </c>
      <c r="G182" s="4">
        <v>93.87</v>
      </c>
      <c r="H182" s="4"/>
      <c r="I182" s="8" t="s">
        <v>30</v>
      </c>
      <c r="J182" s="4">
        <v>2.37</v>
      </c>
      <c r="K182" s="4">
        <v>8.54</v>
      </c>
      <c r="L182" s="4">
        <v>18</v>
      </c>
      <c r="M182" s="4">
        <v>143</v>
      </c>
      <c r="N182" s="4"/>
    </row>
    <row r="183" spans="1:14" ht="15.75" customHeight="1">
      <c r="A183" s="9"/>
      <c r="B183" s="6" t="s">
        <v>15</v>
      </c>
      <c r="C183" s="5">
        <v>320</v>
      </c>
      <c r="D183" s="5">
        <f aca="true" t="shared" si="20" ref="D183:N183">SUM(D180:D182)</f>
        <v>9.26</v>
      </c>
      <c r="E183" s="5">
        <f t="shared" si="20"/>
        <v>15.6</v>
      </c>
      <c r="F183" s="5">
        <f t="shared" si="20"/>
        <v>46.980000000000004</v>
      </c>
      <c r="G183" s="5">
        <f t="shared" si="20"/>
        <v>357.6</v>
      </c>
      <c r="H183" s="5">
        <f t="shared" si="20"/>
        <v>0.99</v>
      </c>
      <c r="I183" s="5">
        <f t="shared" si="20"/>
        <v>400</v>
      </c>
      <c r="J183" s="5">
        <f t="shared" si="20"/>
        <v>13.670000000000002</v>
      </c>
      <c r="K183" s="5">
        <f t="shared" si="20"/>
        <v>23.61</v>
      </c>
      <c r="L183" s="5">
        <f t="shared" si="20"/>
        <v>70.7</v>
      </c>
      <c r="M183" s="5">
        <f t="shared" si="20"/>
        <v>524.37</v>
      </c>
      <c r="N183" s="5">
        <f t="shared" si="20"/>
        <v>1.42</v>
      </c>
    </row>
    <row r="184" spans="1:14" ht="15.75" customHeight="1">
      <c r="A184" s="9"/>
      <c r="B184" s="6" t="s">
        <v>16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5.75" customHeight="1">
      <c r="A185" s="12"/>
      <c r="B185" s="3" t="s">
        <v>17</v>
      </c>
      <c r="C185" s="4">
        <v>95</v>
      </c>
      <c r="D185" s="4"/>
      <c r="E185" s="4"/>
      <c r="F185" s="4"/>
      <c r="G185" s="4"/>
      <c r="H185" s="4"/>
      <c r="I185" s="4">
        <v>100</v>
      </c>
      <c r="J185" s="4"/>
      <c r="K185" s="4"/>
      <c r="L185" s="4"/>
      <c r="M185" s="4"/>
      <c r="N185" s="4"/>
    </row>
    <row r="186" spans="1:14" ht="15.75" customHeight="1">
      <c r="A186" s="12"/>
      <c r="B186" s="6" t="s">
        <v>18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22.5" customHeight="1">
      <c r="A187" s="25" t="s">
        <v>139</v>
      </c>
      <c r="B187" s="3" t="s">
        <v>133</v>
      </c>
      <c r="C187" s="4">
        <v>40</v>
      </c>
      <c r="D187" s="4">
        <v>0.54</v>
      </c>
      <c r="E187" s="4">
        <v>2.47</v>
      </c>
      <c r="F187" s="4">
        <v>3.37</v>
      </c>
      <c r="G187" s="4">
        <v>36.72</v>
      </c>
      <c r="H187" s="4">
        <v>4.2</v>
      </c>
      <c r="I187" s="4">
        <v>60</v>
      </c>
      <c r="J187" s="4">
        <v>0.81</v>
      </c>
      <c r="K187" s="4">
        <v>3.7</v>
      </c>
      <c r="L187" s="4">
        <v>5.06</v>
      </c>
      <c r="M187" s="4">
        <v>54.96</v>
      </c>
      <c r="N187" s="4">
        <v>6.15</v>
      </c>
    </row>
    <row r="188" spans="1:14" ht="34.5" customHeight="1">
      <c r="A188" s="8" t="s">
        <v>96</v>
      </c>
      <c r="B188" s="3" t="s">
        <v>70</v>
      </c>
      <c r="C188" s="4">
        <v>180</v>
      </c>
      <c r="D188" s="4">
        <v>1.47</v>
      </c>
      <c r="E188" s="4">
        <v>2.07</v>
      </c>
      <c r="F188" s="4">
        <v>3.34</v>
      </c>
      <c r="G188" s="4">
        <v>52.07</v>
      </c>
      <c r="H188" s="4">
        <v>18</v>
      </c>
      <c r="I188" s="4">
        <v>200</v>
      </c>
      <c r="J188" s="4">
        <v>2.14</v>
      </c>
      <c r="K188" s="4">
        <v>2.3</v>
      </c>
      <c r="L188" s="4">
        <v>4.56</v>
      </c>
      <c r="M188" s="4">
        <v>57.85</v>
      </c>
      <c r="N188" s="4">
        <v>21</v>
      </c>
    </row>
    <row r="189" spans="1:14" ht="15.75" customHeight="1">
      <c r="A189" s="8" t="s">
        <v>102</v>
      </c>
      <c r="B189" s="3" t="s">
        <v>43</v>
      </c>
      <c r="C189" s="4">
        <v>130</v>
      </c>
      <c r="D189" s="4">
        <v>2.7</v>
      </c>
      <c r="E189" s="4">
        <v>9.65</v>
      </c>
      <c r="F189" s="4">
        <v>17.74</v>
      </c>
      <c r="G189" s="4">
        <v>117.36</v>
      </c>
      <c r="H189" s="4"/>
      <c r="I189" s="4">
        <v>150</v>
      </c>
      <c r="J189" s="4">
        <v>3.1</v>
      </c>
      <c r="K189" s="4">
        <v>11.13</v>
      </c>
      <c r="L189" s="4">
        <v>20.47</v>
      </c>
      <c r="M189" s="4">
        <v>135.42</v>
      </c>
      <c r="N189" s="4"/>
    </row>
    <row r="190" spans="1:14" ht="15.75" customHeight="1">
      <c r="A190" s="8" t="s">
        <v>94</v>
      </c>
      <c r="B190" s="3" t="s">
        <v>72</v>
      </c>
      <c r="C190" s="4">
        <v>105</v>
      </c>
      <c r="D190" s="4">
        <v>4.95</v>
      </c>
      <c r="E190" s="4">
        <v>5.63</v>
      </c>
      <c r="F190" s="4">
        <v>2.23</v>
      </c>
      <c r="G190" s="4">
        <v>62.26</v>
      </c>
      <c r="H190" s="4">
        <v>0.02</v>
      </c>
      <c r="I190" s="4">
        <v>130</v>
      </c>
      <c r="J190" s="4">
        <v>7</v>
      </c>
      <c r="K190" s="4">
        <v>8.2</v>
      </c>
      <c r="L190" s="4">
        <v>4.5</v>
      </c>
      <c r="M190" s="4">
        <v>75.4</v>
      </c>
      <c r="N190" s="4">
        <v>0.03</v>
      </c>
    </row>
    <row r="191" spans="1:14" ht="15.75" customHeight="1" hidden="1">
      <c r="A191" s="8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.75" customHeight="1">
      <c r="A192" s="8" t="s">
        <v>89</v>
      </c>
      <c r="B192" s="3" t="s">
        <v>20</v>
      </c>
      <c r="C192" s="4">
        <v>150</v>
      </c>
      <c r="D192" s="4">
        <v>0.42</v>
      </c>
      <c r="E192" s="4"/>
      <c r="F192" s="4">
        <v>20.5</v>
      </c>
      <c r="G192" s="4">
        <v>83.88</v>
      </c>
      <c r="H192" s="4">
        <v>0.11</v>
      </c>
      <c r="I192" s="4">
        <v>200</v>
      </c>
      <c r="J192" s="4">
        <v>0.56</v>
      </c>
      <c r="K192" s="4"/>
      <c r="L192" s="4">
        <v>27.4</v>
      </c>
      <c r="M192" s="4">
        <v>111.84</v>
      </c>
      <c r="N192" s="4">
        <v>0.15</v>
      </c>
    </row>
    <row r="193" spans="1:14" ht="15.75" customHeight="1">
      <c r="A193" s="12">
        <v>148</v>
      </c>
      <c r="B193" s="3" t="s">
        <v>21</v>
      </c>
      <c r="C193" s="4">
        <v>30</v>
      </c>
      <c r="D193" s="4">
        <v>1.8</v>
      </c>
      <c r="E193" s="4">
        <v>0.3</v>
      </c>
      <c r="F193" s="4">
        <v>13.3</v>
      </c>
      <c r="G193" s="4">
        <v>56.7</v>
      </c>
      <c r="H193" s="4"/>
      <c r="I193" s="4">
        <v>37.5</v>
      </c>
      <c r="J193" s="4">
        <v>2.25</v>
      </c>
      <c r="K193" s="4">
        <v>0.375</v>
      </c>
      <c r="L193" s="4">
        <v>16.62</v>
      </c>
      <c r="M193" s="4">
        <v>70.87</v>
      </c>
      <c r="N193" s="4"/>
    </row>
    <row r="194" spans="1:14" ht="15.75" customHeight="1">
      <c r="A194" s="12">
        <v>147</v>
      </c>
      <c r="B194" s="3" t="s">
        <v>22</v>
      </c>
      <c r="C194" s="4">
        <v>32.5</v>
      </c>
      <c r="D194" s="4">
        <v>1.71</v>
      </c>
      <c r="E194" s="4">
        <v>0.13</v>
      </c>
      <c r="F194" s="4">
        <v>11.76</v>
      </c>
      <c r="G194" s="4">
        <v>52.42</v>
      </c>
      <c r="H194" s="4"/>
      <c r="I194" s="4">
        <v>45</v>
      </c>
      <c r="J194" s="4">
        <v>1.9</v>
      </c>
      <c r="K194" s="4">
        <v>0.15</v>
      </c>
      <c r="L194" s="4">
        <v>13.07</v>
      </c>
      <c r="M194" s="4">
        <v>58.25</v>
      </c>
      <c r="N194" s="4"/>
    </row>
    <row r="195" spans="1:14" ht="15.75" customHeight="1">
      <c r="A195" s="12"/>
      <c r="B195" s="6" t="s">
        <v>23</v>
      </c>
      <c r="C195" s="5">
        <f>SUM(C187:C194)</f>
        <v>667.5</v>
      </c>
      <c r="D195" s="5">
        <f aca="true" t="shared" si="21" ref="D195:N195">SUM(D187:D194)</f>
        <v>13.59</v>
      </c>
      <c r="E195" s="5">
        <f t="shared" si="21"/>
        <v>20.25</v>
      </c>
      <c r="F195" s="5">
        <f t="shared" si="21"/>
        <v>72.24000000000001</v>
      </c>
      <c r="G195" s="5">
        <f t="shared" si="21"/>
        <v>461.40999999999997</v>
      </c>
      <c r="H195" s="5">
        <f t="shared" si="21"/>
        <v>22.33</v>
      </c>
      <c r="I195" s="5">
        <f t="shared" si="21"/>
        <v>822.5</v>
      </c>
      <c r="J195" s="5">
        <f t="shared" si="21"/>
        <v>17.76</v>
      </c>
      <c r="K195" s="5">
        <f t="shared" si="21"/>
        <v>25.855</v>
      </c>
      <c r="L195" s="5">
        <f t="shared" si="21"/>
        <v>91.68</v>
      </c>
      <c r="M195" s="5">
        <f t="shared" si="21"/>
        <v>564.59</v>
      </c>
      <c r="N195" s="5">
        <f t="shared" si="21"/>
        <v>27.33</v>
      </c>
    </row>
    <row r="196" spans="1:14" ht="15.75" customHeight="1">
      <c r="A196" s="12"/>
      <c r="B196" s="5" t="s">
        <v>24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5.75" customHeight="1">
      <c r="A197" s="8" t="s">
        <v>93</v>
      </c>
      <c r="B197" s="4" t="s">
        <v>58</v>
      </c>
      <c r="C197" s="4">
        <v>150</v>
      </c>
      <c r="D197" s="4">
        <v>6</v>
      </c>
      <c r="E197" s="4">
        <v>4.8</v>
      </c>
      <c r="F197" s="4">
        <v>6.3</v>
      </c>
      <c r="G197" s="4">
        <v>100.5</v>
      </c>
      <c r="H197" s="4">
        <v>0.5</v>
      </c>
      <c r="I197" s="4">
        <v>200</v>
      </c>
      <c r="J197" s="4">
        <v>7.5</v>
      </c>
      <c r="K197" s="4">
        <v>6</v>
      </c>
      <c r="L197" s="4">
        <v>7.7</v>
      </c>
      <c r="M197" s="4">
        <v>121</v>
      </c>
      <c r="N197" s="4">
        <v>0.6</v>
      </c>
    </row>
    <row r="198" spans="1:14" ht="15.75" customHeight="1">
      <c r="A198" s="12" t="s">
        <v>97</v>
      </c>
      <c r="B198" s="26" t="s">
        <v>46</v>
      </c>
      <c r="C198" s="4">
        <v>30</v>
      </c>
      <c r="D198" s="4">
        <v>2.25</v>
      </c>
      <c r="E198" s="4">
        <v>2.94</v>
      </c>
      <c r="F198" s="4">
        <v>22.32</v>
      </c>
      <c r="G198" s="4">
        <v>125.1</v>
      </c>
      <c r="H198" s="4"/>
      <c r="I198" s="4">
        <v>35</v>
      </c>
      <c r="J198" s="4">
        <v>2.63</v>
      </c>
      <c r="K198" s="4">
        <v>3.43</v>
      </c>
      <c r="L198" s="4">
        <v>26.04</v>
      </c>
      <c r="M198" s="4">
        <v>145.95</v>
      </c>
      <c r="N198" s="4"/>
    </row>
    <row r="199" spans="1:14" ht="15.75" customHeight="1">
      <c r="A199" s="12"/>
      <c r="B199" s="5" t="s">
        <v>27</v>
      </c>
      <c r="C199" s="5">
        <f>SUM(C197:C198)</f>
        <v>180</v>
      </c>
      <c r="D199" s="5">
        <f aca="true" t="shared" si="22" ref="D199:N199">SUM(D197:D198)</f>
        <v>8.25</v>
      </c>
      <c r="E199" s="5">
        <f t="shared" si="22"/>
        <v>7.74</v>
      </c>
      <c r="F199" s="5">
        <f t="shared" si="22"/>
        <v>28.62</v>
      </c>
      <c r="G199" s="5">
        <f t="shared" si="22"/>
        <v>225.6</v>
      </c>
      <c r="H199" s="5">
        <f t="shared" si="22"/>
        <v>0.5</v>
      </c>
      <c r="I199" s="5">
        <f t="shared" si="22"/>
        <v>235</v>
      </c>
      <c r="J199" s="5">
        <f t="shared" si="22"/>
        <v>10.129999999999999</v>
      </c>
      <c r="K199" s="5">
        <f t="shared" si="22"/>
        <v>9.43</v>
      </c>
      <c r="L199" s="5">
        <f t="shared" si="22"/>
        <v>33.74</v>
      </c>
      <c r="M199" s="5">
        <f t="shared" si="22"/>
        <v>266.95</v>
      </c>
      <c r="N199" s="5">
        <f t="shared" si="22"/>
        <v>0.6</v>
      </c>
    </row>
    <row r="200" spans="1:14" ht="15.75" customHeight="1">
      <c r="A200" s="12"/>
      <c r="B200" s="5" t="s">
        <v>28</v>
      </c>
      <c r="C200" s="5">
        <v>1252.5</v>
      </c>
      <c r="D200" s="5">
        <f aca="true" t="shared" si="23" ref="D200:N200">D183+D195+D199</f>
        <v>31.1</v>
      </c>
      <c r="E200" s="5">
        <f t="shared" si="23"/>
        <v>43.59</v>
      </c>
      <c r="F200" s="5">
        <f t="shared" si="23"/>
        <v>147.84</v>
      </c>
      <c r="G200" s="5">
        <f t="shared" si="23"/>
        <v>1044.61</v>
      </c>
      <c r="H200" s="5">
        <f t="shared" si="23"/>
        <v>23.819999999999997</v>
      </c>
      <c r="I200" s="5">
        <v>1612.5</v>
      </c>
      <c r="J200" s="5">
        <f t="shared" si="23"/>
        <v>41.56</v>
      </c>
      <c r="K200" s="5">
        <f t="shared" si="23"/>
        <v>58.895</v>
      </c>
      <c r="L200" s="5">
        <f t="shared" si="23"/>
        <v>196.12</v>
      </c>
      <c r="M200" s="5">
        <f t="shared" si="23"/>
        <v>1355.91</v>
      </c>
      <c r="N200" s="5">
        <f t="shared" si="23"/>
        <v>29.35</v>
      </c>
    </row>
    <row r="203" spans="1:14" ht="12.75">
      <c r="A203" s="28" t="s">
        <v>76</v>
      </c>
      <c r="B203" s="29"/>
      <c r="C203" s="29"/>
      <c r="D203" s="3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25.5">
      <c r="A204" s="3" t="s">
        <v>1</v>
      </c>
      <c r="B204" s="31" t="s">
        <v>2</v>
      </c>
      <c r="C204" s="32" t="s">
        <v>3</v>
      </c>
      <c r="D204" s="33"/>
      <c r="E204" s="34"/>
      <c r="F204" s="34"/>
      <c r="G204" s="34"/>
      <c r="H204" s="34"/>
      <c r="I204" s="35" t="s">
        <v>4</v>
      </c>
      <c r="J204" s="34"/>
      <c r="K204" s="34"/>
      <c r="L204" s="34"/>
      <c r="M204" s="34"/>
      <c r="N204" s="34"/>
    </row>
    <row r="205" spans="1:14" ht="12.75">
      <c r="A205" s="2"/>
      <c r="B205" s="29"/>
      <c r="C205" s="32" t="s">
        <v>5</v>
      </c>
      <c r="D205" s="33"/>
      <c r="E205" s="33"/>
      <c r="F205" s="33"/>
      <c r="G205" s="33"/>
      <c r="H205" s="33"/>
      <c r="I205" s="32" t="s">
        <v>5</v>
      </c>
      <c r="J205" s="33"/>
      <c r="K205" s="33"/>
      <c r="L205" s="33"/>
      <c r="M205" s="33"/>
      <c r="N205" s="33"/>
    </row>
    <row r="206" spans="1:14" ht="12.75">
      <c r="A206" s="2"/>
      <c r="B206" s="29"/>
      <c r="C206" s="4" t="s">
        <v>6</v>
      </c>
      <c r="D206" s="4" t="s">
        <v>7</v>
      </c>
      <c r="E206" s="4" t="s">
        <v>8</v>
      </c>
      <c r="F206" s="4" t="s">
        <v>9</v>
      </c>
      <c r="G206" s="4" t="s">
        <v>10</v>
      </c>
      <c r="H206" s="4" t="s">
        <v>11</v>
      </c>
      <c r="I206" s="4" t="s">
        <v>6</v>
      </c>
      <c r="J206" s="4" t="s">
        <v>7</v>
      </c>
      <c r="K206" s="4" t="s">
        <v>8</v>
      </c>
      <c r="L206" s="4" t="s">
        <v>9</v>
      </c>
      <c r="M206" s="4" t="s">
        <v>10</v>
      </c>
      <c r="N206" s="4" t="s">
        <v>11</v>
      </c>
    </row>
    <row r="207" spans="1:14" ht="15.75" customHeight="1">
      <c r="A207" s="2"/>
      <c r="B207" s="5" t="s">
        <v>12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28.5" customHeight="1">
      <c r="A208" s="11">
        <v>117</v>
      </c>
      <c r="B208" s="24" t="s">
        <v>167</v>
      </c>
      <c r="C208" s="26" t="s">
        <v>168</v>
      </c>
      <c r="D208" s="4">
        <v>11</v>
      </c>
      <c r="E208" s="4">
        <v>9.05</v>
      </c>
      <c r="F208" s="4">
        <v>10.5</v>
      </c>
      <c r="G208" s="4">
        <v>271</v>
      </c>
      <c r="H208" s="4">
        <v>1.49</v>
      </c>
      <c r="I208" s="26" t="s">
        <v>39</v>
      </c>
      <c r="J208" s="4">
        <v>12.33</v>
      </c>
      <c r="K208" s="4">
        <v>10.4</v>
      </c>
      <c r="L208" s="4">
        <v>11.66</v>
      </c>
      <c r="M208" s="4">
        <v>297.4</v>
      </c>
      <c r="N208" s="4">
        <v>2.13</v>
      </c>
    </row>
    <row r="209" spans="1:14" ht="18" customHeight="1" hidden="1">
      <c r="A209" s="11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5.75" customHeight="1">
      <c r="A210" s="11" t="s">
        <v>33</v>
      </c>
      <c r="B210" s="3" t="s">
        <v>77</v>
      </c>
      <c r="C210" s="11">
        <v>150</v>
      </c>
      <c r="D210" s="11">
        <v>3.6</v>
      </c>
      <c r="E210" s="11">
        <v>4.1</v>
      </c>
      <c r="F210" s="11">
        <v>16.75</v>
      </c>
      <c r="G210" s="11">
        <v>115.75</v>
      </c>
      <c r="H210" s="11">
        <v>1.05</v>
      </c>
      <c r="I210" s="11">
        <v>200</v>
      </c>
      <c r="J210" s="11">
        <v>4.8</v>
      </c>
      <c r="K210" s="11">
        <v>5.47</v>
      </c>
      <c r="L210" s="11">
        <v>22.4</v>
      </c>
      <c r="M210" s="11">
        <v>154.6</v>
      </c>
      <c r="N210" s="11">
        <v>1.57</v>
      </c>
    </row>
    <row r="211" spans="1:14" ht="15.75" customHeight="1">
      <c r="A211" s="8" t="s">
        <v>31</v>
      </c>
      <c r="B211" s="3" t="s">
        <v>14</v>
      </c>
      <c r="C211" s="7" t="s">
        <v>29</v>
      </c>
      <c r="D211" s="11">
        <v>1.58</v>
      </c>
      <c r="E211" s="11">
        <v>5.24</v>
      </c>
      <c r="F211" s="11">
        <v>9.81</v>
      </c>
      <c r="G211" s="11">
        <v>93.87</v>
      </c>
      <c r="H211" s="11"/>
      <c r="I211" s="8" t="s">
        <v>30</v>
      </c>
      <c r="J211" s="11">
        <v>2.37</v>
      </c>
      <c r="K211" s="11">
        <v>8.54</v>
      </c>
      <c r="L211" s="11">
        <v>18</v>
      </c>
      <c r="M211" s="11">
        <v>143</v>
      </c>
      <c r="N211" s="11"/>
    </row>
    <row r="212" spans="1:14" ht="15.75" customHeight="1">
      <c r="A212" s="9"/>
      <c r="B212" s="6" t="s">
        <v>15</v>
      </c>
      <c r="C212" s="17" t="s">
        <v>115</v>
      </c>
      <c r="D212" s="17">
        <f>SUM(D208:D211)</f>
        <v>16.18</v>
      </c>
      <c r="E212" s="17">
        <f>SUM(E208:E211)</f>
        <v>18.39</v>
      </c>
      <c r="F212" s="17">
        <f>SUM(F208:F211)</f>
        <v>37.06</v>
      </c>
      <c r="G212" s="17">
        <f>SUM(G208:G211)</f>
        <v>480.62</v>
      </c>
      <c r="H212" s="17">
        <f>SUM(H208:H211)</f>
        <v>2.54</v>
      </c>
      <c r="I212" s="17" t="s">
        <v>123</v>
      </c>
      <c r="J212" s="17">
        <f>SUM(J208:J211)</f>
        <v>19.5</v>
      </c>
      <c r="K212" s="17">
        <f>SUM(K208:K211)</f>
        <v>24.41</v>
      </c>
      <c r="L212" s="17">
        <f>SUM(L208:L211)</f>
        <v>52.06</v>
      </c>
      <c r="M212" s="17">
        <f>SUM(M208:M211)</f>
        <v>595</v>
      </c>
      <c r="N212" s="17">
        <f>SUM(N208:N211)</f>
        <v>3.7</v>
      </c>
    </row>
    <row r="213" spans="1:14" ht="15.75" customHeight="1">
      <c r="A213" s="9"/>
      <c r="B213" s="6" t="s">
        <v>16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5.75" customHeight="1">
      <c r="A214" s="12"/>
      <c r="B214" s="3" t="s">
        <v>17</v>
      </c>
      <c r="C214" s="4">
        <v>95</v>
      </c>
      <c r="D214" s="4"/>
      <c r="E214" s="4"/>
      <c r="F214" s="4"/>
      <c r="G214" s="4"/>
      <c r="H214" s="4"/>
      <c r="I214" s="4">
        <v>100</v>
      </c>
      <c r="J214" s="4"/>
      <c r="K214" s="4"/>
      <c r="L214" s="4"/>
      <c r="M214" s="4"/>
      <c r="N214" s="4"/>
    </row>
    <row r="215" spans="1:14" ht="15.75" customHeight="1">
      <c r="A215" s="12"/>
      <c r="B215" s="6" t="s">
        <v>18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39" customHeight="1">
      <c r="A216" s="25" t="s">
        <v>169</v>
      </c>
      <c r="B216" s="24" t="s">
        <v>170</v>
      </c>
      <c r="C216" s="4">
        <v>40</v>
      </c>
      <c r="D216" s="4">
        <v>1.18</v>
      </c>
      <c r="E216" s="4">
        <v>3.81</v>
      </c>
      <c r="F216" s="4">
        <v>2.93</v>
      </c>
      <c r="G216" s="4">
        <v>50.25</v>
      </c>
      <c r="H216" s="4">
        <v>2.4</v>
      </c>
      <c r="I216" s="4">
        <v>60</v>
      </c>
      <c r="J216" s="4">
        <v>1.57</v>
      </c>
      <c r="K216" s="4">
        <v>5.08</v>
      </c>
      <c r="L216" s="4">
        <v>3.9</v>
      </c>
      <c r="M216" s="4">
        <v>67</v>
      </c>
      <c r="N216" s="4">
        <v>3.2</v>
      </c>
    </row>
    <row r="217" spans="1:14" ht="32.25" customHeight="1">
      <c r="A217" s="9">
        <v>48</v>
      </c>
      <c r="B217" s="3" t="s">
        <v>109</v>
      </c>
      <c r="C217" s="4">
        <v>180</v>
      </c>
      <c r="D217" s="4">
        <v>4.36</v>
      </c>
      <c r="E217" s="4">
        <v>5.75</v>
      </c>
      <c r="F217" s="4">
        <v>7.86</v>
      </c>
      <c r="G217" s="4">
        <v>82.22</v>
      </c>
      <c r="H217" s="4"/>
      <c r="I217" s="4">
        <v>200</v>
      </c>
      <c r="J217" s="4">
        <v>4.48</v>
      </c>
      <c r="K217" s="4">
        <v>6.38</v>
      </c>
      <c r="L217" s="4">
        <v>8.74</v>
      </c>
      <c r="M217" s="4">
        <v>91.35</v>
      </c>
      <c r="N217" s="4"/>
    </row>
    <row r="218" spans="1:14" ht="15.75" customHeight="1">
      <c r="A218" s="8" t="s">
        <v>95</v>
      </c>
      <c r="B218" s="3" t="s">
        <v>71</v>
      </c>
      <c r="C218" s="4">
        <v>100</v>
      </c>
      <c r="D218" s="4">
        <v>3.1</v>
      </c>
      <c r="E218" s="4">
        <v>4.7</v>
      </c>
      <c r="F218" s="4">
        <v>10.5</v>
      </c>
      <c r="G218" s="4">
        <v>86</v>
      </c>
      <c r="H218" s="4"/>
      <c r="I218" s="4">
        <v>150</v>
      </c>
      <c r="J218" s="4">
        <v>4.5</v>
      </c>
      <c r="K218" s="4">
        <v>7</v>
      </c>
      <c r="L218" s="4">
        <v>17</v>
      </c>
      <c r="M218" s="4">
        <v>140</v>
      </c>
      <c r="N218" s="4"/>
    </row>
    <row r="219" spans="1:14" ht="15.75" customHeight="1">
      <c r="A219" s="8" t="s">
        <v>128</v>
      </c>
      <c r="B219" s="3" t="s">
        <v>129</v>
      </c>
      <c r="C219" s="4">
        <v>20</v>
      </c>
      <c r="D219" s="4">
        <v>0.23</v>
      </c>
      <c r="E219" s="4">
        <v>0.84</v>
      </c>
      <c r="F219" s="4">
        <v>1.6</v>
      </c>
      <c r="G219" s="4">
        <v>14.9</v>
      </c>
      <c r="H219" s="4">
        <v>0.475</v>
      </c>
      <c r="I219" s="4">
        <v>30</v>
      </c>
      <c r="J219" s="4">
        <v>0.35</v>
      </c>
      <c r="K219" s="4">
        <v>1.26</v>
      </c>
      <c r="L219" s="4">
        <v>2.41</v>
      </c>
      <c r="M219" s="4">
        <v>22.35</v>
      </c>
      <c r="N219" s="4">
        <v>0.713</v>
      </c>
    </row>
    <row r="220" spans="1:14" ht="15.75" customHeight="1">
      <c r="A220" s="8" t="s">
        <v>101</v>
      </c>
      <c r="B220" s="3" t="s">
        <v>45</v>
      </c>
      <c r="C220" s="4">
        <v>65</v>
      </c>
      <c r="D220" s="4">
        <v>10.94</v>
      </c>
      <c r="E220" s="4">
        <v>12.42</v>
      </c>
      <c r="F220" s="4">
        <v>5.05</v>
      </c>
      <c r="G220" s="4">
        <v>175.7</v>
      </c>
      <c r="H220" s="4"/>
      <c r="I220" s="4">
        <v>75</v>
      </c>
      <c r="J220" s="4">
        <v>12.8</v>
      </c>
      <c r="K220" s="4">
        <v>14.51</v>
      </c>
      <c r="L220" s="4">
        <v>5.91</v>
      </c>
      <c r="M220" s="4">
        <v>205.32</v>
      </c>
      <c r="N220" s="4"/>
    </row>
    <row r="221" spans="1:14" ht="15.75" customHeight="1">
      <c r="A221" s="8" t="s">
        <v>89</v>
      </c>
      <c r="B221" s="3" t="s">
        <v>20</v>
      </c>
      <c r="C221" s="4">
        <v>150</v>
      </c>
      <c r="D221" s="4">
        <v>0.42</v>
      </c>
      <c r="E221" s="4"/>
      <c r="F221" s="4">
        <v>20.5</v>
      </c>
      <c r="G221" s="4">
        <v>83.88</v>
      </c>
      <c r="H221" s="4">
        <v>0.11</v>
      </c>
      <c r="I221" s="4">
        <v>200</v>
      </c>
      <c r="J221" s="4">
        <v>0.56</v>
      </c>
      <c r="K221" s="4"/>
      <c r="L221" s="4">
        <v>27.4</v>
      </c>
      <c r="M221" s="4">
        <v>111.84</v>
      </c>
      <c r="N221" s="4">
        <v>0.15</v>
      </c>
    </row>
    <row r="222" spans="1:14" ht="15.75" customHeight="1">
      <c r="A222" s="12">
        <v>148</v>
      </c>
      <c r="B222" s="3" t="s">
        <v>21</v>
      </c>
      <c r="C222" s="4">
        <v>30</v>
      </c>
      <c r="D222" s="4">
        <v>1.8</v>
      </c>
      <c r="E222" s="4">
        <v>0.3</v>
      </c>
      <c r="F222" s="4">
        <v>13.3</v>
      </c>
      <c r="G222" s="4">
        <v>56.7</v>
      </c>
      <c r="H222" s="4"/>
      <c r="I222" s="4">
        <v>37.5</v>
      </c>
      <c r="J222" s="4">
        <v>2.25</v>
      </c>
      <c r="K222" s="4">
        <v>0.375</v>
      </c>
      <c r="L222" s="4">
        <v>16.62</v>
      </c>
      <c r="M222" s="4">
        <v>70.87</v>
      </c>
      <c r="N222" s="4"/>
    </row>
    <row r="223" spans="1:14" ht="15.75" customHeight="1">
      <c r="A223" s="12">
        <v>147</v>
      </c>
      <c r="B223" s="3" t="s">
        <v>22</v>
      </c>
      <c r="C223" s="4">
        <v>32.5</v>
      </c>
      <c r="D223" s="4">
        <v>1.71</v>
      </c>
      <c r="E223" s="4">
        <v>0.13</v>
      </c>
      <c r="F223" s="4">
        <v>11.76</v>
      </c>
      <c r="G223" s="4">
        <v>52.42</v>
      </c>
      <c r="H223" s="4"/>
      <c r="I223" s="4">
        <v>45</v>
      </c>
      <c r="J223" s="4">
        <v>1.9</v>
      </c>
      <c r="K223" s="4">
        <v>0.15</v>
      </c>
      <c r="L223" s="4">
        <v>13.07</v>
      </c>
      <c r="M223" s="4">
        <v>58.25</v>
      </c>
      <c r="N223" s="4"/>
    </row>
    <row r="224" spans="1:14" ht="15.75" customHeight="1">
      <c r="A224" s="12"/>
      <c r="B224" s="6" t="s">
        <v>23</v>
      </c>
      <c r="C224" s="5">
        <f>SUM(C216:C223)</f>
        <v>617.5</v>
      </c>
      <c r="D224" s="5">
        <f aca="true" t="shared" si="24" ref="D224:N224">SUM(D216:D223)</f>
        <v>23.740000000000006</v>
      </c>
      <c r="E224" s="5">
        <f t="shared" si="24"/>
        <v>27.950000000000003</v>
      </c>
      <c r="F224" s="5">
        <f t="shared" si="24"/>
        <v>73.5</v>
      </c>
      <c r="G224" s="5">
        <f t="shared" si="24"/>
        <v>602.0699999999999</v>
      </c>
      <c r="H224" s="5">
        <f t="shared" si="24"/>
        <v>2.985</v>
      </c>
      <c r="I224" s="5">
        <f t="shared" si="24"/>
        <v>797.5</v>
      </c>
      <c r="J224" s="5">
        <f t="shared" si="24"/>
        <v>28.41</v>
      </c>
      <c r="K224" s="5">
        <f t="shared" si="24"/>
        <v>34.755</v>
      </c>
      <c r="L224" s="5">
        <f t="shared" si="24"/>
        <v>95.04999999999998</v>
      </c>
      <c r="M224" s="5">
        <f t="shared" si="24"/>
        <v>766.98</v>
      </c>
      <c r="N224" s="5">
        <f t="shared" si="24"/>
        <v>4.063000000000001</v>
      </c>
    </row>
    <row r="225" spans="1:14" ht="15.75" customHeight="1">
      <c r="A225" s="12"/>
      <c r="B225" s="5" t="s">
        <v>24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5.75" customHeight="1">
      <c r="A226" s="8" t="s">
        <v>50</v>
      </c>
      <c r="B226" s="4" t="s">
        <v>37</v>
      </c>
      <c r="C226" s="4">
        <v>150</v>
      </c>
      <c r="D226" s="4">
        <v>0.03</v>
      </c>
      <c r="E226" s="4">
        <v>0.01</v>
      </c>
      <c r="F226" s="4">
        <v>7.65</v>
      </c>
      <c r="G226" s="4">
        <v>28.43</v>
      </c>
      <c r="H226" s="4"/>
      <c r="I226" s="4">
        <v>200</v>
      </c>
      <c r="J226" s="4">
        <v>0.12</v>
      </c>
      <c r="K226" s="4">
        <v>0.03</v>
      </c>
      <c r="L226" s="4">
        <v>10</v>
      </c>
      <c r="M226" s="4">
        <v>37.9</v>
      </c>
      <c r="N226" s="4"/>
    </row>
    <row r="227" spans="1:14" ht="15.75" customHeight="1">
      <c r="A227" s="12" t="s">
        <v>99</v>
      </c>
      <c r="B227" s="26" t="s">
        <v>171</v>
      </c>
      <c r="C227" s="8" t="s">
        <v>29</v>
      </c>
      <c r="D227" s="4">
        <v>1.54</v>
      </c>
      <c r="E227" s="4">
        <v>0.16</v>
      </c>
      <c r="F227" s="4">
        <v>13.16</v>
      </c>
      <c r="G227" s="4">
        <v>61</v>
      </c>
      <c r="H227" s="4">
        <v>0.01</v>
      </c>
      <c r="I227" s="8" t="s">
        <v>100</v>
      </c>
      <c r="J227" s="4">
        <v>2.32</v>
      </c>
      <c r="K227" s="4">
        <v>0.24</v>
      </c>
      <c r="L227" s="4">
        <v>20.08</v>
      </c>
      <c r="M227" s="4">
        <v>92</v>
      </c>
      <c r="N227" s="4">
        <v>0.01</v>
      </c>
    </row>
    <row r="228" spans="1:14" ht="15.75" customHeight="1">
      <c r="A228" s="12"/>
      <c r="B228" s="5" t="s">
        <v>27</v>
      </c>
      <c r="C228" s="5" t="s">
        <v>119</v>
      </c>
      <c r="D228" s="5">
        <f aca="true" t="shared" si="25" ref="D228:N228">SUM(D226:D227)</f>
        <v>1.57</v>
      </c>
      <c r="E228" s="5">
        <f t="shared" si="25"/>
        <v>0.17</v>
      </c>
      <c r="F228" s="5">
        <f t="shared" si="25"/>
        <v>20.810000000000002</v>
      </c>
      <c r="G228" s="5">
        <f t="shared" si="25"/>
        <v>89.43</v>
      </c>
      <c r="H228" s="5">
        <f t="shared" si="25"/>
        <v>0.01</v>
      </c>
      <c r="I228" s="5">
        <v>230</v>
      </c>
      <c r="J228" s="5">
        <f t="shared" si="25"/>
        <v>2.44</v>
      </c>
      <c r="K228" s="5">
        <f t="shared" si="25"/>
        <v>0.27</v>
      </c>
      <c r="L228" s="5">
        <f t="shared" si="25"/>
        <v>30.08</v>
      </c>
      <c r="M228" s="5">
        <f t="shared" si="25"/>
        <v>129.9</v>
      </c>
      <c r="N228" s="5">
        <f t="shared" si="25"/>
        <v>0.01</v>
      </c>
    </row>
    <row r="229" spans="1:14" ht="15.75" customHeight="1">
      <c r="A229" s="12"/>
      <c r="B229" s="5" t="s">
        <v>28</v>
      </c>
      <c r="C229" s="5">
        <v>1162.5</v>
      </c>
      <c r="D229" s="5">
        <f aca="true" t="shared" si="26" ref="D229:N229">D212+D224+D228</f>
        <v>41.49</v>
      </c>
      <c r="E229" s="5">
        <f t="shared" si="26"/>
        <v>46.510000000000005</v>
      </c>
      <c r="F229" s="5">
        <f t="shared" si="26"/>
        <v>131.37</v>
      </c>
      <c r="G229" s="5">
        <f t="shared" si="26"/>
        <v>1172.1200000000001</v>
      </c>
      <c r="H229" s="5">
        <f t="shared" si="26"/>
        <v>5.535</v>
      </c>
      <c r="I229" s="5">
        <v>1462.5</v>
      </c>
      <c r="J229" s="5">
        <f t="shared" si="26"/>
        <v>50.349999999999994</v>
      </c>
      <c r="K229" s="5">
        <f t="shared" si="26"/>
        <v>59.43500000000001</v>
      </c>
      <c r="L229" s="5">
        <f t="shared" si="26"/>
        <v>177.19</v>
      </c>
      <c r="M229" s="5">
        <f t="shared" si="26"/>
        <v>1491.88</v>
      </c>
      <c r="N229" s="5">
        <f t="shared" si="26"/>
        <v>7.773000000000001</v>
      </c>
    </row>
    <row r="236" spans="1:14" ht="12.75">
      <c r="A236" s="28" t="s">
        <v>80</v>
      </c>
      <c r="B236" s="29"/>
      <c r="C236" s="36"/>
      <c r="D236" s="37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25.5">
      <c r="A237" s="3" t="s">
        <v>1</v>
      </c>
      <c r="B237" s="31" t="s">
        <v>2</v>
      </c>
      <c r="C237" s="32" t="s">
        <v>3</v>
      </c>
      <c r="D237" s="33"/>
      <c r="E237" s="33"/>
      <c r="F237" s="33"/>
      <c r="G237" s="33"/>
      <c r="H237" s="33"/>
      <c r="I237" s="32" t="s">
        <v>4</v>
      </c>
      <c r="J237" s="33"/>
      <c r="K237" s="33"/>
      <c r="L237" s="33"/>
      <c r="M237" s="33"/>
      <c r="N237" s="33"/>
    </row>
    <row r="238" spans="1:14" ht="15.75" customHeight="1">
      <c r="A238" s="2"/>
      <c r="B238" s="29"/>
      <c r="C238" s="32" t="s">
        <v>5</v>
      </c>
      <c r="D238" s="33"/>
      <c r="E238" s="33"/>
      <c r="F238" s="33"/>
      <c r="G238" s="33"/>
      <c r="H238" s="33"/>
      <c r="I238" s="32" t="s">
        <v>5</v>
      </c>
      <c r="J238" s="33"/>
      <c r="K238" s="33"/>
      <c r="L238" s="33"/>
      <c r="M238" s="33"/>
      <c r="N238" s="33"/>
    </row>
    <row r="239" spans="1:14" ht="15.75" customHeight="1">
      <c r="A239" s="2"/>
      <c r="B239" s="29"/>
      <c r="C239" s="4" t="s">
        <v>6</v>
      </c>
      <c r="D239" s="4" t="s">
        <v>7</v>
      </c>
      <c r="E239" s="4" t="s">
        <v>8</v>
      </c>
      <c r="F239" s="4" t="s">
        <v>9</v>
      </c>
      <c r="G239" s="4" t="s">
        <v>10</v>
      </c>
      <c r="H239" s="4" t="s">
        <v>11</v>
      </c>
      <c r="I239" s="4" t="s">
        <v>6</v>
      </c>
      <c r="J239" s="4" t="s">
        <v>7</v>
      </c>
      <c r="K239" s="4" t="s">
        <v>8</v>
      </c>
      <c r="L239" s="4" t="s">
        <v>9</v>
      </c>
      <c r="M239" s="4" t="s">
        <v>10</v>
      </c>
      <c r="N239" s="4" t="s">
        <v>11</v>
      </c>
    </row>
    <row r="240" spans="1:14" ht="15.75" customHeight="1">
      <c r="A240" s="2"/>
      <c r="B240" s="5" t="s">
        <v>12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31.5" customHeight="1">
      <c r="A241" s="11">
        <v>93</v>
      </c>
      <c r="B241" s="24" t="s">
        <v>172</v>
      </c>
      <c r="C241" s="4">
        <v>150</v>
      </c>
      <c r="D241" s="4">
        <v>7.7</v>
      </c>
      <c r="E241" s="4">
        <v>8.4</v>
      </c>
      <c r="F241" s="4">
        <v>22.4</v>
      </c>
      <c r="G241" s="4">
        <v>195</v>
      </c>
      <c r="H241" s="4">
        <v>1.09</v>
      </c>
      <c r="I241" s="4">
        <v>250</v>
      </c>
      <c r="J241" s="4">
        <v>9.6</v>
      </c>
      <c r="K241" s="4">
        <v>10.5</v>
      </c>
      <c r="L241" s="4">
        <v>28</v>
      </c>
      <c r="M241" s="4">
        <v>244</v>
      </c>
      <c r="N241" s="4">
        <v>1.37</v>
      </c>
    </row>
    <row r="242" spans="1:14" ht="15.75" customHeight="1">
      <c r="A242" s="11">
        <v>233</v>
      </c>
      <c r="B242" s="3" t="s">
        <v>25</v>
      </c>
      <c r="C242" s="4">
        <v>150</v>
      </c>
      <c r="D242" s="4">
        <v>0.05</v>
      </c>
      <c r="E242" s="4"/>
      <c r="F242" s="4">
        <v>15.98</v>
      </c>
      <c r="G242" s="4">
        <v>81</v>
      </c>
      <c r="H242" s="4"/>
      <c r="I242" s="4">
        <v>200</v>
      </c>
      <c r="J242" s="4">
        <v>0.07</v>
      </c>
      <c r="K242" s="4"/>
      <c r="L242" s="4">
        <v>21.2</v>
      </c>
      <c r="M242" s="4">
        <v>108</v>
      </c>
      <c r="N242" s="4"/>
    </row>
    <row r="243" spans="1:14" ht="15.75" customHeight="1">
      <c r="A243" s="8" t="s">
        <v>98</v>
      </c>
      <c r="B243" s="3" t="s">
        <v>14</v>
      </c>
      <c r="C243" s="7" t="s">
        <v>29</v>
      </c>
      <c r="D243" s="4">
        <v>1.58</v>
      </c>
      <c r="E243" s="4">
        <v>5.24</v>
      </c>
      <c r="F243" s="4">
        <v>9.81</v>
      </c>
      <c r="G243" s="4">
        <v>93.87</v>
      </c>
      <c r="H243" s="4"/>
      <c r="I243" s="8" t="s">
        <v>30</v>
      </c>
      <c r="J243" s="4">
        <v>2.37</v>
      </c>
      <c r="K243" s="4">
        <v>8.54</v>
      </c>
      <c r="L243" s="4">
        <v>18</v>
      </c>
      <c r="M243" s="4">
        <v>143</v>
      </c>
      <c r="N243" s="4"/>
    </row>
    <row r="244" spans="1:14" ht="15.75" customHeight="1">
      <c r="A244" s="9"/>
      <c r="B244" s="6" t="s">
        <v>15</v>
      </c>
      <c r="C244" s="5" t="s">
        <v>116</v>
      </c>
      <c r="D244" s="5">
        <f aca="true" t="shared" si="27" ref="D244:N244">SUM(D241:D243)</f>
        <v>9.33</v>
      </c>
      <c r="E244" s="5">
        <f t="shared" si="27"/>
        <v>13.64</v>
      </c>
      <c r="F244" s="5">
        <f t="shared" si="27"/>
        <v>48.19</v>
      </c>
      <c r="G244" s="5">
        <f t="shared" si="27"/>
        <v>369.87</v>
      </c>
      <c r="H244" s="5">
        <f t="shared" si="27"/>
        <v>1.09</v>
      </c>
      <c r="I244" s="5">
        <f t="shared" si="27"/>
        <v>450</v>
      </c>
      <c r="J244" s="5">
        <f t="shared" si="27"/>
        <v>12.04</v>
      </c>
      <c r="K244" s="5">
        <f t="shared" si="27"/>
        <v>19.04</v>
      </c>
      <c r="L244" s="5">
        <f t="shared" si="27"/>
        <v>67.2</v>
      </c>
      <c r="M244" s="5">
        <f t="shared" si="27"/>
        <v>495</v>
      </c>
      <c r="N244" s="5">
        <f t="shared" si="27"/>
        <v>1.37</v>
      </c>
    </row>
    <row r="245" spans="1:14" ht="15.75" customHeight="1">
      <c r="A245" s="9"/>
      <c r="B245" s="6" t="s">
        <v>16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5.75" customHeight="1">
      <c r="A246" s="12" t="s">
        <v>97</v>
      </c>
      <c r="B246" s="26" t="s">
        <v>46</v>
      </c>
      <c r="C246" s="4">
        <v>30</v>
      </c>
      <c r="D246" s="4">
        <v>2.25</v>
      </c>
      <c r="E246" s="4">
        <v>2.94</v>
      </c>
      <c r="F246" s="4">
        <v>22.32</v>
      </c>
      <c r="G246" s="4">
        <v>125.1</v>
      </c>
      <c r="H246" s="4"/>
      <c r="I246" s="4">
        <v>35</v>
      </c>
      <c r="J246" s="4">
        <v>2.63</v>
      </c>
      <c r="K246" s="4">
        <v>3.43</v>
      </c>
      <c r="L246" s="4">
        <v>26.04</v>
      </c>
      <c r="M246" s="4">
        <v>145.95</v>
      </c>
      <c r="N246" s="4"/>
    </row>
    <row r="247" spans="1:14" ht="15.75" customHeight="1">
      <c r="A247" s="12" t="s">
        <v>104</v>
      </c>
      <c r="B247" s="4" t="s">
        <v>52</v>
      </c>
      <c r="C247" s="4">
        <v>150</v>
      </c>
      <c r="D247" s="4">
        <v>0.75</v>
      </c>
      <c r="E247" s="4"/>
      <c r="F247" s="4">
        <v>15.15</v>
      </c>
      <c r="G247" s="4">
        <v>64</v>
      </c>
      <c r="H247" s="4">
        <v>3</v>
      </c>
      <c r="I247" s="4">
        <v>200</v>
      </c>
      <c r="J247" s="4">
        <v>1</v>
      </c>
      <c r="K247" s="4"/>
      <c r="L247" s="4">
        <v>20.2</v>
      </c>
      <c r="M247" s="4">
        <v>85.3</v>
      </c>
      <c r="N247" s="4">
        <v>4</v>
      </c>
    </row>
    <row r="248" spans="1:14" ht="15.75" customHeight="1">
      <c r="A248" s="12"/>
      <c r="B248" s="6" t="s">
        <v>18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37.5" customHeight="1">
      <c r="A249" s="25" t="s">
        <v>173</v>
      </c>
      <c r="B249" s="14" t="s">
        <v>174</v>
      </c>
      <c r="C249" s="4">
        <v>40</v>
      </c>
      <c r="D249" s="4">
        <v>0.38</v>
      </c>
      <c r="E249" s="4">
        <v>2.3</v>
      </c>
      <c r="F249" s="4">
        <v>1.16</v>
      </c>
      <c r="G249" s="4">
        <v>27.68</v>
      </c>
      <c r="H249" s="4">
        <v>1.85</v>
      </c>
      <c r="I249" s="4">
        <v>60</v>
      </c>
      <c r="J249" s="4">
        <v>0.51</v>
      </c>
      <c r="K249" s="4">
        <v>3.07</v>
      </c>
      <c r="L249" s="4">
        <v>1.55</v>
      </c>
      <c r="M249" s="4">
        <v>36.9</v>
      </c>
      <c r="N249" s="4">
        <v>2.47</v>
      </c>
    </row>
    <row r="250" spans="1:14" ht="15.75" customHeight="1">
      <c r="A250" s="8" t="s">
        <v>107</v>
      </c>
      <c r="B250" s="3" t="s">
        <v>56</v>
      </c>
      <c r="C250" s="4">
        <v>150</v>
      </c>
      <c r="D250" s="4">
        <v>3.75</v>
      </c>
      <c r="E250" s="4">
        <v>2.25</v>
      </c>
      <c r="F250" s="4">
        <v>12.43</v>
      </c>
      <c r="G250" s="4">
        <v>84.58</v>
      </c>
      <c r="H250" s="4"/>
      <c r="I250" s="4">
        <v>200</v>
      </c>
      <c r="J250" s="4">
        <v>5.01</v>
      </c>
      <c r="K250" s="4">
        <v>9.27</v>
      </c>
      <c r="L250" s="4">
        <v>16.65</v>
      </c>
      <c r="M250" s="4">
        <v>113.41</v>
      </c>
      <c r="N250" s="4"/>
    </row>
    <row r="251" spans="1:14" ht="31.5" customHeight="1">
      <c r="A251" s="8" t="s">
        <v>106</v>
      </c>
      <c r="B251" s="3" t="s">
        <v>81</v>
      </c>
      <c r="C251" s="4">
        <v>128</v>
      </c>
      <c r="D251" s="4">
        <v>14.5</v>
      </c>
      <c r="E251" s="4">
        <v>17.25</v>
      </c>
      <c r="F251" s="4">
        <v>11.81</v>
      </c>
      <c r="G251" s="4">
        <v>260.68</v>
      </c>
      <c r="H251" s="4">
        <v>2.47</v>
      </c>
      <c r="I251" s="4">
        <v>205</v>
      </c>
      <c r="J251" s="4">
        <v>23.31</v>
      </c>
      <c r="K251" s="4">
        <v>27.63</v>
      </c>
      <c r="L251" s="4">
        <v>18.91</v>
      </c>
      <c r="M251" s="4">
        <v>417.5</v>
      </c>
      <c r="N251" s="4">
        <v>3.96</v>
      </c>
    </row>
    <row r="252" spans="1:14" ht="15.75" customHeight="1">
      <c r="A252" s="8" t="s">
        <v>105</v>
      </c>
      <c r="B252" s="3" t="s">
        <v>82</v>
      </c>
      <c r="C252" s="4">
        <v>20</v>
      </c>
      <c r="D252" s="4">
        <v>0.3</v>
      </c>
      <c r="E252" s="4">
        <v>3.37</v>
      </c>
      <c r="F252" s="4">
        <v>1.08</v>
      </c>
      <c r="G252" s="4">
        <v>30</v>
      </c>
      <c r="H252" s="4">
        <v>0.04</v>
      </c>
      <c r="I252" s="4">
        <v>30</v>
      </c>
      <c r="J252" s="4">
        <v>0.45</v>
      </c>
      <c r="K252" s="4">
        <v>5.06</v>
      </c>
      <c r="L252" s="4">
        <v>1.62</v>
      </c>
      <c r="M252" s="4">
        <v>45</v>
      </c>
      <c r="N252" s="4">
        <v>0.06</v>
      </c>
    </row>
    <row r="253" spans="1:14" ht="15.75" customHeight="1">
      <c r="A253" s="8" t="s">
        <v>89</v>
      </c>
      <c r="B253" s="3" t="s">
        <v>20</v>
      </c>
      <c r="C253" s="4">
        <v>150</v>
      </c>
      <c r="D253" s="4">
        <v>0.42</v>
      </c>
      <c r="E253" s="4"/>
      <c r="F253" s="4">
        <v>20.5</v>
      </c>
      <c r="G253" s="4">
        <v>83.88</v>
      </c>
      <c r="H253" s="4">
        <v>0.11</v>
      </c>
      <c r="I253" s="4">
        <v>200</v>
      </c>
      <c r="J253" s="4">
        <v>0.56</v>
      </c>
      <c r="K253" s="4"/>
      <c r="L253" s="4">
        <v>27.4</v>
      </c>
      <c r="M253" s="4">
        <v>111.84</v>
      </c>
      <c r="N253" s="4">
        <v>0.15</v>
      </c>
    </row>
    <row r="254" spans="1:14" ht="15.75" customHeight="1">
      <c r="A254" s="12">
        <v>148</v>
      </c>
      <c r="B254" s="3" t="s">
        <v>21</v>
      </c>
      <c r="C254" s="4">
        <v>30</v>
      </c>
      <c r="D254" s="4">
        <v>1.8</v>
      </c>
      <c r="E254" s="4">
        <v>0.3</v>
      </c>
      <c r="F254" s="4">
        <v>13.3</v>
      </c>
      <c r="G254" s="4">
        <v>56.7</v>
      </c>
      <c r="H254" s="4"/>
      <c r="I254" s="4">
        <v>37.5</v>
      </c>
      <c r="J254" s="4">
        <v>2.25</v>
      </c>
      <c r="K254" s="4">
        <v>0.38</v>
      </c>
      <c r="L254" s="4">
        <v>16.62</v>
      </c>
      <c r="M254" s="4">
        <v>70.87</v>
      </c>
      <c r="N254" s="4"/>
    </row>
    <row r="255" spans="1:14" ht="15.75" customHeight="1">
      <c r="A255" s="12">
        <v>147</v>
      </c>
      <c r="B255" s="3" t="s">
        <v>22</v>
      </c>
      <c r="C255" s="4">
        <v>32.5</v>
      </c>
      <c r="D255" s="4">
        <v>1.71</v>
      </c>
      <c r="E255" s="4">
        <v>0.13</v>
      </c>
      <c r="F255" s="4">
        <v>11.76</v>
      </c>
      <c r="G255" s="4">
        <v>52.42</v>
      </c>
      <c r="H255" s="4"/>
      <c r="I255" s="4">
        <v>45</v>
      </c>
      <c r="J255" s="4">
        <v>1.9</v>
      </c>
      <c r="K255" s="4">
        <v>0.15</v>
      </c>
      <c r="L255" s="4">
        <v>13.07</v>
      </c>
      <c r="M255" s="4">
        <v>58.25</v>
      </c>
      <c r="N255" s="4"/>
    </row>
    <row r="256" spans="1:14" ht="15.75" customHeight="1">
      <c r="A256" s="12"/>
      <c r="B256" s="6" t="s">
        <v>23</v>
      </c>
      <c r="C256" s="5">
        <f>SUM(C249:C255)</f>
        <v>550.5</v>
      </c>
      <c r="D256" s="5">
        <f aca="true" t="shared" si="28" ref="D256:N256">SUM(D249:D255)</f>
        <v>22.860000000000003</v>
      </c>
      <c r="E256" s="5">
        <f t="shared" si="28"/>
        <v>25.6</v>
      </c>
      <c r="F256" s="5">
        <f t="shared" si="28"/>
        <v>72.04</v>
      </c>
      <c r="G256" s="5">
        <f t="shared" si="28"/>
        <v>595.9399999999999</v>
      </c>
      <c r="H256" s="5">
        <f t="shared" si="28"/>
        <v>4.470000000000001</v>
      </c>
      <c r="I256" s="5">
        <f t="shared" si="28"/>
        <v>777.5</v>
      </c>
      <c r="J256" s="5">
        <f t="shared" si="28"/>
        <v>33.989999999999995</v>
      </c>
      <c r="K256" s="5">
        <f t="shared" si="28"/>
        <v>45.56</v>
      </c>
      <c r="L256" s="5">
        <f t="shared" si="28"/>
        <v>95.82</v>
      </c>
      <c r="M256" s="5">
        <f t="shared" si="28"/>
        <v>853.77</v>
      </c>
      <c r="N256" s="5">
        <f t="shared" si="28"/>
        <v>6.64</v>
      </c>
    </row>
    <row r="257" spans="1:14" ht="15.75" customHeight="1">
      <c r="A257" s="12"/>
      <c r="B257" s="5" t="s">
        <v>24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5.75" customHeight="1">
      <c r="A258" s="8" t="s">
        <v>93</v>
      </c>
      <c r="B258" s="4" t="s">
        <v>58</v>
      </c>
      <c r="C258" s="4">
        <v>150</v>
      </c>
      <c r="D258" s="4">
        <v>6</v>
      </c>
      <c r="E258" s="4">
        <v>4.8</v>
      </c>
      <c r="F258" s="4">
        <v>6.3</v>
      </c>
      <c r="G258" s="4">
        <v>100.5</v>
      </c>
      <c r="H258" s="4">
        <v>0.5</v>
      </c>
      <c r="I258" s="4">
        <v>200</v>
      </c>
      <c r="J258" s="4">
        <v>7.5</v>
      </c>
      <c r="K258" s="4">
        <v>6</v>
      </c>
      <c r="L258" s="4">
        <v>7.7</v>
      </c>
      <c r="M258" s="4">
        <v>121</v>
      </c>
      <c r="N258" s="4">
        <v>0.6</v>
      </c>
    </row>
    <row r="259" spans="1:14" ht="15.75" customHeight="1">
      <c r="A259" s="25" t="s">
        <v>97</v>
      </c>
      <c r="B259" s="26" t="s">
        <v>53</v>
      </c>
      <c r="C259" s="4">
        <v>40</v>
      </c>
      <c r="D259" s="4">
        <v>1.5</v>
      </c>
      <c r="E259" s="4">
        <v>3.6</v>
      </c>
      <c r="F259" s="4">
        <v>14.8</v>
      </c>
      <c r="G259" s="4">
        <v>87.5</v>
      </c>
      <c r="H259" s="4"/>
      <c r="I259" s="4">
        <v>40</v>
      </c>
      <c r="J259" s="4">
        <v>1.5</v>
      </c>
      <c r="K259" s="4">
        <v>3.6</v>
      </c>
      <c r="L259" s="4">
        <v>14.8</v>
      </c>
      <c r="M259" s="4">
        <v>87.5</v>
      </c>
      <c r="N259" s="4"/>
    </row>
    <row r="260" spans="1:14" ht="15.75" customHeight="1">
      <c r="A260" s="12"/>
      <c r="B260" s="5" t="s">
        <v>27</v>
      </c>
      <c r="C260" s="5">
        <f>SUM(C68:C69)</f>
        <v>95</v>
      </c>
      <c r="D260" s="5">
        <f>D258+D259</f>
        <v>7.5</v>
      </c>
      <c r="E260" s="5">
        <f>E258+E259</f>
        <v>8.4</v>
      </c>
      <c r="F260" s="5">
        <f>F259+F258</f>
        <v>21.1</v>
      </c>
      <c r="G260" s="5">
        <f>G259+G258</f>
        <v>188</v>
      </c>
      <c r="H260" s="5">
        <f>SUM(H68:H69)</f>
        <v>0</v>
      </c>
      <c r="I260" s="5">
        <f>SUM(I68:I69)</f>
        <v>100</v>
      </c>
      <c r="J260" s="5">
        <f>J259+J258</f>
        <v>9</v>
      </c>
      <c r="K260" s="5">
        <f>K258+K259</f>
        <v>9.6</v>
      </c>
      <c r="L260" s="5">
        <f>L258+L259</f>
        <v>22.5</v>
      </c>
      <c r="M260" s="5">
        <f>M259+M258</f>
        <v>208.5</v>
      </c>
      <c r="N260" s="5">
        <f>SUM(N68:N69)</f>
        <v>0</v>
      </c>
    </row>
    <row r="261" spans="1:14" ht="15.75" customHeight="1">
      <c r="A261" s="12"/>
      <c r="B261" s="5" t="s">
        <v>28</v>
      </c>
      <c r="C261" s="5">
        <v>1155.5</v>
      </c>
      <c r="D261" s="5">
        <f>D244+D256+D260+D246+D247</f>
        <v>42.690000000000005</v>
      </c>
      <c r="E261" s="5">
        <f>E244+E256+E260+E246+E247</f>
        <v>50.58</v>
      </c>
      <c r="F261" s="5">
        <f>F244+F256+F260+F246+F247</f>
        <v>178.8</v>
      </c>
      <c r="G261" s="5">
        <f>G244+G256+G260+G246+G247</f>
        <v>1342.9099999999999</v>
      </c>
      <c r="H261" s="5">
        <f>H244+H256+H260+H246+H247</f>
        <v>8.56</v>
      </c>
      <c r="I261" s="5">
        <v>1582.5</v>
      </c>
      <c r="J261" s="5">
        <f>J244+J256+J260+J246+J247</f>
        <v>58.66</v>
      </c>
      <c r="K261" s="5">
        <f>K244+K256+K260+K246+K247</f>
        <v>77.63</v>
      </c>
      <c r="L261" s="5">
        <f>L244+L256+L260+L246+L247</f>
        <v>231.75999999999996</v>
      </c>
      <c r="M261" s="5">
        <f>M244+M256+M260+M246+M247</f>
        <v>1788.52</v>
      </c>
      <c r="N261" s="5">
        <f>N244+N256+N260+N246+N247</f>
        <v>12.01</v>
      </c>
    </row>
    <row r="265" spans="1:14" ht="12.75">
      <c r="A265" s="28" t="s">
        <v>84</v>
      </c>
      <c r="B265" s="29"/>
      <c r="C265" s="29"/>
      <c r="D265" s="29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25.5">
      <c r="A266" s="3" t="s">
        <v>1</v>
      </c>
      <c r="B266" s="31" t="s">
        <v>2</v>
      </c>
      <c r="C266" s="32" t="s">
        <v>3</v>
      </c>
      <c r="D266" s="33"/>
      <c r="E266" s="33"/>
      <c r="F266" s="33"/>
      <c r="G266" s="33"/>
      <c r="H266" s="33"/>
      <c r="I266" s="32" t="s">
        <v>4</v>
      </c>
      <c r="J266" s="33"/>
      <c r="K266" s="33"/>
      <c r="L266" s="33"/>
      <c r="M266" s="33"/>
      <c r="N266" s="33"/>
    </row>
    <row r="267" spans="1:14" ht="12.75">
      <c r="A267" s="2"/>
      <c r="B267" s="29"/>
      <c r="C267" s="32" t="s">
        <v>5</v>
      </c>
      <c r="D267" s="33"/>
      <c r="E267" s="33"/>
      <c r="F267" s="33"/>
      <c r="G267" s="33"/>
      <c r="H267" s="33"/>
      <c r="I267" s="32" t="s">
        <v>5</v>
      </c>
      <c r="J267" s="33"/>
      <c r="K267" s="33"/>
      <c r="L267" s="33"/>
      <c r="M267" s="33"/>
      <c r="N267" s="33"/>
    </row>
    <row r="268" spans="1:14" ht="12.75">
      <c r="A268" s="2"/>
      <c r="B268" s="29"/>
      <c r="C268" s="4" t="s">
        <v>6</v>
      </c>
      <c r="D268" s="4" t="s">
        <v>7</v>
      </c>
      <c r="E268" s="4" t="s">
        <v>8</v>
      </c>
      <c r="F268" s="4" t="s">
        <v>9</v>
      </c>
      <c r="G268" s="4" t="s">
        <v>10</v>
      </c>
      <c r="H268" s="4" t="s">
        <v>11</v>
      </c>
      <c r="I268" s="4" t="s">
        <v>6</v>
      </c>
      <c r="J268" s="4" t="s">
        <v>7</v>
      </c>
      <c r="K268" s="4" t="s">
        <v>8</v>
      </c>
      <c r="L268" s="4" t="s">
        <v>9</v>
      </c>
      <c r="M268" s="4" t="s">
        <v>10</v>
      </c>
      <c r="N268" s="4" t="s">
        <v>11</v>
      </c>
    </row>
    <row r="269" spans="1:14" ht="12.75">
      <c r="A269" s="2"/>
      <c r="B269" s="5" t="s">
        <v>12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30.75" customHeight="1">
      <c r="A270" s="11">
        <v>44</v>
      </c>
      <c r="B270" s="3" t="s">
        <v>55</v>
      </c>
      <c r="C270" s="4">
        <v>150</v>
      </c>
      <c r="D270" s="4">
        <v>4.39</v>
      </c>
      <c r="E270" s="4">
        <v>4.36</v>
      </c>
      <c r="F270" s="4">
        <v>14.99</v>
      </c>
      <c r="G270" s="4">
        <v>116.25</v>
      </c>
      <c r="H270" s="4">
        <v>0.75</v>
      </c>
      <c r="I270" s="4">
        <v>200</v>
      </c>
      <c r="J270" s="4">
        <v>5.85</v>
      </c>
      <c r="K270" s="4">
        <v>5.81</v>
      </c>
      <c r="L270" s="4">
        <v>19.99</v>
      </c>
      <c r="M270" s="4">
        <v>155</v>
      </c>
      <c r="N270" s="4">
        <v>1</v>
      </c>
    </row>
    <row r="271" spans="1:14" ht="15.75" customHeight="1">
      <c r="A271" s="11">
        <v>249</v>
      </c>
      <c r="B271" s="3" t="s">
        <v>13</v>
      </c>
      <c r="C271" s="4">
        <v>150</v>
      </c>
      <c r="D271" s="4">
        <v>3.18</v>
      </c>
      <c r="E271" s="4">
        <v>3.38</v>
      </c>
      <c r="F271" s="4">
        <v>20.87</v>
      </c>
      <c r="G271" s="4">
        <v>119.23</v>
      </c>
      <c r="H271" s="4">
        <v>0.39</v>
      </c>
      <c r="I271" s="4">
        <v>200</v>
      </c>
      <c r="J271" s="4">
        <v>4.3</v>
      </c>
      <c r="K271" s="4">
        <v>4.67</v>
      </c>
      <c r="L271" s="4">
        <v>27.7</v>
      </c>
      <c r="M271" s="4">
        <v>158.97</v>
      </c>
      <c r="N271" s="4">
        <v>0.52</v>
      </c>
    </row>
    <row r="272" spans="1:14" ht="12.75">
      <c r="A272" s="8" t="s">
        <v>31</v>
      </c>
      <c r="B272" s="3" t="s">
        <v>41</v>
      </c>
      <c r="C272" s="7" t="s">
        <v>90</v>
      </c>
      <c r="D272" s="4">
        <v>2</v>
      </c>
      <c r="E272" s="4">
        <v>0.8</v>
      </c>
      <c r="F272" s="4">
        <v>10.45</v>
      </c>
      <c r="G272" s="4">
        <v>121</v>
      </c>
      <c r="H272" s="4">
        <v>0.03</v>
      </c>
      <c r="I272" s="8" t="s">
        <v>91</v>
      </c>
      <c r="J272" s="4">
        <v>3.3</v>
      </c>
      <c r="K272" s="4">
        <v>1.3</v>
      </c>
      <c r="L272" s="4">
        <v>14.9</v>
      </c>
      <c r="M272" s="4">
        <v>184</v>
      </c>
      <c r="N272" s="4">
        <v>0.05</v>
      </c>
    </row>
    <row r="273" spans="1:14" ht="12.75">
      <c r="A273" s="9"/>
      <c r="B273" s="6" t="s">
        <v>15</v>
      </c>
      <c r="C273" s="5" t="s">
        <v>120</v>
      </c>
      <c r="D273" s="5">
        <f>SUM(D270:D272)</f>
        <v>9.57</v>
      </c>
      <c r="E273" s="5">
        <f aca="true" t="shared" si="29" ref="E273:N273">SUM(E270:E272)</f>
        <v>8.540000000000001</v>
      </c>
      <c r="F273" s="5">
        <f t="shared" si="29"/>
        <v>46.31</v>
      </c>
      <c r="G273" s="5">
        <f t="shared" si="29"/>
        <v>356.48</v>
      </c>
      <c r="H273" s="5">
        <f t="shared" si="29"/>
        <v>1.1700000000000002</v>
      </c>
      <c r="I273" s="5">
        <f t="shared" si="29"/>
        <v>400</v>
      </c>
      <c r="J273" s="5">
        <f t="shared" si="29"/>
        <v>13.45</v>
      </c>
      <c r="K273" s="5">
        <f t="shared" si="29"/>
        <v>11.780000000000001</v>
      </c>
      <c r="L273" s="5">
        <f t="shared" si="29"/>
        <v>62.589999999999996</v>
      </c>
      <c r="M273" s="5">
        <f t="shared" si="29"/>
        <v>497.97</v>
      </c>
      <c r="N273" s="5">
        <f t="shared" si="29"/>
        <v>1.57</v>
      </c>
    </row>
    <row r="274" spans="1:14" ht="12.75">
      <c r="A274" s="9"/>
      <c r="B274" s="6" t="s">
        <v>16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12"/>
      <c r="B275" s="3" t="s">
        <v>17</v>
      </c>
      <c r="C275" s="4">
        <v>95</v>
      </c>
      <c r="D275" s="4"/>
      <c r="E275" s="4"/>
      <c r="F275" s="4"/>
      <c r="G275" s="4"/>
      <c r="H275" s="4"/>
      <c r="I275" s="4">
        <v>100</v>
      </c>
      <c r="J275" s="4"/>
      <c r="K275" s="4"/>
      <c r="L275" s="4"/>
      <c r="M275" s="4"/>
      <c r="N275" s="4"/>
    </row>
    <row r="276" spans="1:14" ht="12.75">
      <c r="A276" s="12"/>
      <c r="B276" s="6" t="s">
        <v>18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25" t="s">
        <v>176</v>
      </c>
      <c r="B277" s="24" t="s">
        <v>175</v>
      </c>
      <c r="C277" s="4">
        <v>40</v>
      </c>
      <c r="D277" s="4">
        <v>2.6</v>
      </c>
      <c r="E277" s="4">
        <v>4.4</v>
      </c>
      <c r="F277" s="4">
        <v>4.7</v>
      </c>
      <c r="G277" s="4">
        <v>69</v>
      </c>
      <c r="H277" s="4">
        <v>2.99</v>
      </c>
      <c r="I277" s="4">
        <v>60</v>
      </c>
      <c r="J277" s="4">
        <v>3.9</v>
      </c>
      <c r="K277" s="4">
        <v>6.6</v>
      </c>
      <c r="L277" s="4">
        <v>7.05</v>
      </c>
      <c r="M277" s="4">
        <v>103.5</v>
      </c>
      <c r="N277" s="4">
        <v>4.35</v>
      </c>
    </row>
    <row r="278" spans="1:14" ht="17.25" customHeight="1">
      <c r="A278" s="11">
        <v>3</v>
      </c>
      <c r="B278" s="24" t="s">
        <v>160</v>
      </c>
      <c r="C278" s="4">
        <v>180</v>
      </c>
      <c r="D278" s="4">
        <v>7.28</v>
      </c>
      <c r="E278" s="4">
        <v>2.57</v>
      </c>
      <c r="F278" s="4">
        <v>11.83</v>
      </c>
      <c r="G278" s="4">
        <v>99.83</v>
      </c>
      <c r="H278" s="4">
        <v>8</v>
      </c>
      <c r="I278" s="4">
        <v>200</v>
      </c>
      <c r="J278" s="4">
        <v>8.091</v>
      </c>
      <c r="K278" s="4">
        <v>2.86</v>
      </c>
      <c r="L278" s="4">
        <v>13.148</v>
      </c>
      <c r="M278" s="4">
        <v>110.95</v>
      </c>
      <c r="N278" s="4">
        <v>9</v>
      </c>
    </row>
    <row r="279" spans="1:14" ht="25.5">
      <c r="A279" s="25" t="s">
        <v>177</v>
      </c>
      <c r="B279" s="24" t="s">
        <v>178</v>
      </c>
      <c r="C279" s="4">
        <v>150</v>
      </c>
      <c r="D279" s="4">
        <v>12</v>
      </c>
      <c r="E279" s="4">
        <v>12.2</v>
      </c>
      <c r="F279" s="4">
        <v>15.3</v>
      </c>
      <c r="G279" s="4">
        <v>248.5</v>
      </c>
      <c r="H279" s="4">
        <v>39.2</v>
      </c>
      <c r="I279" s="4">
        <v>60</v>
      </c>
      <c r="J279" s="4">
        <v>14.6</v>
      </c>
      <c r="K279" s="4">
        <v>14.6</v>
      </c>
      <c r="L279" s="4">
        <v>18.8</v>
      </c>
      <c r="M279" s="4">
        <v>266.4</v>
      </c>
      <c r="N279" s="4">
        <v>46.3</v>
      </c>
    </row>
    <row r="280" spans="1:14" ht="12.75">
      <c r="A280" s="8" t="s">
        <v>89</v>
      </c>
      <c r="B280" s="3" t="s">
        <v>20</v>
      </c>
      <c r="C280" s="4">
        <v>150</v>
      </c>
      <c r="D280" s="4">
        <v>0.42</v>
      </c>
      <c r="E280" s="4"/>
      <c r="F280" s="4">
        <v>20.5</v>
      </c>
      <c r="G280" s="4">
        <v>83.88</v>
      </c>
      <c r="H280" s="4">
        <v>0.11</v>
      </c>
      <c r="I280" s="4">
        <v>200</v>
      </c>
      <c r="J280" s="4">
        <v>0.56</v>
      </c>
      <c r="K280" s="4"/>
      <c r="L280" s="4">
        <v>27.4</v>
      </c>
      <c r="M280" s="4">
        <v>111.84</v>
      </c>
      <c r="N280" s="4">
        <v>0.15</v>
      </c>
    </row>
    <row r="281" spans="1:14" ht="12.75">
      <c r="A281" s="12">
        <v>148</v>
      </c>
      <c r="B281" s="3" t="s">
        <v>21</v>
      </c>
      <c r="C281" s="4">
        <v>30</v>
      </c>
      <c r="D281" s="4">
        <v>1.8</v>
      </c>
      <c r="E281" s="4">
        <v>0.3</v>
      </c>
      <c r="F281" s="4">
        <v>13.3</v>
      </c>
      <c r="G281" s="4">
        <v>56.7</v>
      </c>
      <c r="H281" s="4"/>
      <c r="I281" s="4">
        <v>37.5</v>
      </c>
      <c r="J281" s="4">
        <v>2.25</v>
      </c>
      <c r="K281" s="4">
        <v>0.375</v>
      </c>
      <c r="L281" s="4">
        <v>16.62</v>
      </c>
      <c r="M281" s="4">
        <v>70.87</v>
      </c>
      <c r="N281" s="4"/>
    </row>
    <row r="282" spans="1:14" ht="12.75">
      <c r="A282" s="12">
        <v>147</v>
      </c>
      <c r="B282" s="3" t="s">
        <v>22</v>
      </c>
      <c r="C282" s="4">
        <v>32.5</v>
      </c>
      <c r="D282" s="4">
        <v>1.71</v>
      </c>
      <c r="E282" s="4">
        <v>0.13</v>
      </c>
      <c r="F282" s="4">
        <v>11.76</v>
      </c>
      <c r="G282" s="4">
        <v>52.42</v>
      </c>
      <c r="H282" s="4"/>
      <c r="I282" s="4">
        <v>45</v>
      </c>
      <c r="J282" s="4">
        <v>1.9</v>
      </c>
      <c r="K282" s="4">
        <v>0.15</v>
      </c>
      <c r="L282" s="4">
        <v>13.07</v>
      </c>
      <c r="M282" s="4">
        <v>58.25</v>
      </c>
      <c r="N282" s="4"/>
    </row>
    <row r="283" spans="1:14" ht="12.75">
      <c r="A283" s="12"/>
      <c r="B283" s="6" t="s">
        <v>23</v>
      </c>
      <c r="C283" s="5">
        <f>SUM(C277:C282)</f>
        <v>582.5</v>
      </c>
      <c r="D283" s="5">
        <f aca="true" t="shared" si="30" ref="D283:N283">SUM(D277:D282)</f>
        <v>25.810000000000006</v>
      </c>
      <c r="E283" s="5">
        <f t="shared" si="30"/>
        <v>19.6</v>
      </c>
      <c r="F283" s="5">
        <f t="shared" si="30"/>
        <v>77.39</v>
      </c>
      <c r="G283" s="5">
        <f t="shared" si="30"/>
        <v>610.3299999999999</v>
      </c>
      <c r="H283" s="5">
        <f t="shared" si="30"/>
        <v>50.300000000000004</v>
      </c>
      <c r="I283" s="5">
        <f t="shared" si="30"/>
        <v>602.5</v>
      </c>
      <c r="J283" s="5">
        <f t="shared" si="30"/>
        <v>31.301</v>
      </c>
      <c r="K283" s="5">
        <f t="shared" si="30"/>
        <v>24.584999999999997</v>
      </c>
      <c r="L283" s="5">
        <f t="shared" si="30"/>
        <v>96.088</v>
      </c>
      <c r="M283" s="5">
        <f t="shared" si="30"/>
        <v>721.81</v>
      </c>
      <c r="N283" s="5">
        <f t="shared" si="30"/>
        <v>59.8</v>
      </c>
    </row>
    <row r="284" spans="1:14" ht="12.75">
      <c r="A284" s="12"/>
      <c r="B284" s="5" t="s">
        <v>24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12" t="s">
        <v>93</v>
      </c>
      <c r="B285" s="4" t="s">
        <v>58</v>
      </c>
      <c r="C285" s="4">
        <v>150</v>
      </c>
      <c r="D285" s="4">
        <v>7.2</v>
      </c>
      <c r="E285" s="4">
        <v>5.76</v>
      </c>
      <c r="F285" s="4">
        <v>7.56</v>
      </c>
      <c r="G285" s="4">
        <v>120.6</v>
      </c>
      <c r="H285" s="4">
        <v>0.54</v>
      </c>
      <c r="I285" s="4">
        <v>200</v>
      </c>
      <c r="J285" s="4">
        <v>7.5</v>
      </c>
      <c r="K285" s="4">
        <v>6</v>
      </c>
      <c r="L285" s="4">
        <v>7.7</v>
      </c>
      <c r="M285" s="4">
        <v>121</v>
      </c>
      <c r="N285" s="4">
        <v>0.6</v>
      </c>
    </row>
    <row r="286" spans="1:14" ht="26.25" customHeight="1">
      <c r="A286" s="8" t="s">
        <v>139</v>
      </c>
      <c r="B286" s="3" t="s">
        <v>142</v>
      </c>
      <c r="C286" s="4">
        <v>50</v>
      </c>
      <c r="D286" s="4">
        <v>3.7</v>
      </c>
      <c r="E286" s="4">
        <v>4.8</v>
      </c>
      <c r="F286" s="4">
        <v>22.1</v>
      </c>
      <c r="G286" s="4">
        <v>146.1</v>
      </c>
      <c r="H286" s="4">
        <v>0.3</v>
      </c>
      <c r="I286" s="4">
        <v>60</v>
      </c>
      <c r="J286" s="4">
        <v>4.44</v>
      </c>
      <c r="K286" s="4">
        <v>5.76</v>
      </c>
      <c r="L286" s="4">
        <v>26.52</v>
      </c>
      <c r="M286" s="4">
        <v>175.32</v>
      </c>
      <c r="N286" s="4">
        <v>0.36</v>
      </c>
    </row>
    <row r="287" spans="1:14" ht="12.75">
      <c r="A287" s="12"/>
      <c r="B287" s="5" t="s">
        <v>27</v>
      </c>
      <c r="C287" s="5">
        <f aca="true" t="shared" si="31" ref="C287:N287">SUM(C285:C286)</f>
        <v>200</v>
      </c>
      <c r="D287" s="5">
        <f t="shared" si="31"/>
        <v>10.9</v>
      </c>
      <c r="E287" s="5">
        <f t="shared" si="31"/>
        <v>10.559999999999999</v>
      </c>
      <c r="F287" s="5">
        <f t="shared" si="31"/>
        <v>29.66</v>
      </c>
      <c r="G287" s="5">
        <f t="shared" si="31"/>
        <v>266.7</v>
      </c>
      <c r="H287" s="5">
        <f t="shared" si="31"/>
        <v>0.8400000000000001</v>
      </c>
      <c r="I287" s="5">
        <f t="shared" si="31"/>
        <v>260</v>
      </c>
      <c r="J287" s="5">
        <f t="shared" si="31"/>
        <v>11.940000000000001</v>
      </c>
      <c r="K287" s="5">
        <f t="shared" si="31"/>
        <v>11.76</v>
      </c>
      <c r="L287" s="5">
        <f t="shared" si="31"/>
        <v>34.22</v>
      </c>
      <c r="M287" s="5">
        <f t="shared" si="31"/>
        <v>296.32</v>
      </c>
      <c r="N287" s="5">
        <f t="shared" si="31"/>
        <v>0.96</v>
      </c>
    </row>
    <row r="288" spans="1:14" ht="12.75">
      <c r="A288" s="12"/>
      <c r="B288" s="5" t="s">
        <v>28</v>
      </c>
      <c r="C288" s="5">
        <v>1182.5</v>
      </c>
      <c r="D288" s="5">
        <f>D273+D283+D287</f>
        <v>46.28000000000001</v>
      </c>
      <c r="E288" s="5">
        <f>E273+E283+E287</f>
        <v>38.7</v>
      </c>
      <c r="F288" s="5">
        <f>F273+F283+F287</f>
        <v>153.36</v>
      </c>
      <c r="G288" s="5">
        <f>G273+G283+G287</f>
        <v>1233.51</v>
      </c>
      <c r="H288" s="5">
        <f>H273+H283+H287</f>
        <v>52.31000000000001</v>
      </c>
      <c r="I288" s="5">
        <v>1502.5</v>
      </c>
      <c r="J288" s="5">
        <f>J273+J283+J287</f>
        <v>56.691</v>
      </c>
      <c r="K288" s="5">
        <f>K273+K283+K287</f>
        <v>48.12499999999999</v>
      </c>
      <c r="L288" s="5">
        <f>L273+L283+L287</f>
        <v>192.898</v>
      </c>
      <c r="M288" s="5">
        <f>M273+M283+M287</f>
        <v>1516.1</v>
      </c>
      <c r="N288" s="5">
        <f>N273+N283+N287</f>
        <v>62.33</v>
      </c>
    </row>
    <row r="290" ht="12" customHeight="1" hidden="1"/>
    <row r="291" spans="2:9" ht="12.75" hidden="1">
      <c r="B291" s="2" t="s">
        <v>111</v>
      </c>
      <c r="C291" s="2"/>
      <c r="D291" s="2">
        <v>0.4</v>
      </c>
      <c r="E291" s="2">
        <v>0.4</v>
      </c>
      <c r="F291" s="2">
        <v>9.8</v>
      </c>
      <c r="G291" s="2">
        <v>47</v>
      </c>
      <c r="H291" s="2">
        <v>10</v>
      </c>
      <c r="I291" s="2"/>
    </row>
    <row r="292" spans="2:9" ht="12.75" hidden="1">
      <c r="B292" s="2" t="s">
        <v>112</v>
      </c>
      <c r="C292" s="2"/>
      <c r="D292" s="2">
        <v>1.5</v>
      </c>
      <c r="E292" s="2">
        <v>0.5</v>
      </c>
      <c r="F292" s="2">
        <v>21</v>
      </c>
      <c r="G292" s="2">
        <v>96</v>
      </c>
      <c r="H292" s="2">
        <v>10</v>
      </c>
      <c r="I292" s="2"/>
    </row>
    <row r="293" spans="2:9" ht="12.75" hidden="1">
      <c r="B293" s="2" t="s">
        <v>113</v>
      </c>
      <c r="C293" s="2"/>
      <c r="D293" s="2">
        <v>0.9</v>
      </c>
      <c r="E293" s="2">
        <v>0.2</v>
      </c>
      <c r="F293" s="2">
        <v>8.1</v>
      </c>
      <c r="G293" s="2">
        <v>43</v>
      </c>
      <c r="H293" s="2">
        <v>60</v>
      </c>
      <c r="I293" s="2"/>
    </row>
    <row r="294" spans="2:9" ht="12.75" hidden="1">
      <c r="B294" s="2" t="s">
        <v>114</v>
      </c>
      <c r="C294" s="2"/>
      <c r="D294" s="2">
        <v>0.4</v>
      </c>
      <c r="E294" s="2">
        <v>0.3</v>
      </c>
      <c r="F294" s="2">
        <v>10.3</v>
      </c>
      <c r="G294" s="2">
        <v>47</v>
      </c>
      <c r="H294" s="2">
        <v>5</v>
      </c>
      <c r="I294" s="2"/>
    </row>
    <row r="295" spans="2:9" ht="12.75" hidden="1">
      <c r="B295" s="2" t="s">
        <v>130</v>
      </c>
      <c r="C295" s="2"/>
      <c r="D295" s="2">
        <v>0.9</v>
      </c>
      <c r="E295" s="2">
        <v>0.2</v>
      </c>
      <c r="F295" s="2">
        <v>8.1</v>
      </c>
      <c r="G295" s="2">
        <v>43</v>
      </c>
      <c r="H295" s="2">
        <v>60</v>
      </c>
      <c r="I295" s="2"/>
    </row>
    <row r="297" spans="10:16" ht="12.75">
      <c r="J297" s="10"/>
      <c r="K297" s="10"/>
      <c r="L297" s="10"/>
      <c r="M297" s="10"/>
      <c r="N297" s="10"/>
      <c r="O297" s="10"/>
      <c r="P297" s="10"/>
    </row>
    <row r="298" spans="1:16" ht="12.75">
      <c r="A298" s="19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10"/>
      <c r="P298" s="10"/>
    </row>
    <row r="299" spans="1:1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</sheetData>
  <sheetProtection/>
  <mergeCells count="60">
    <mergeCell ref="A265:D265"/>
    <mergeCell ref="B266:B268"/>
    <mergeCell ref="C266:H266"/>
    <mergeCell ref="I266:N266"/>
    <mergeCell ref="C267:H267"/>
    <mergeCell ref="I267:N267"/>
    <mergeCell ref="A236:D236"/>
    <mergeCell ref="B237:B239"/>
    <mergeCell ref="C237:H237"/>
    <mergeCell ref="I237:N237"/>
    <mergeCell ref="C238:H238"/>
    <mergeCell ref="I238:N238"/>
    <mergeCell ref="A203:D203"/>
    <mergeCell ref="B204:B206"/>
    <mergeCell ref="C204:H204"/>
    <mergeCell ref="I204:N204"/>
    <mergeCell ref="C205:H205"/>
    <mergeCell ref="I205:N205"/>
    <mergeCell ref="A175:D175"/>
    <mergeCell ref="B176:B178"/>
    <mergeCell ref="C176:H176"/>
    <mergeCell ref="I176:N176"/>
    <mergeCell ref="C177:H177"/>
    <mergeCell ref="I177:N177"/>
    <mergeCell ref="A145:D145"/>
    <mergeCell ref="B146:B148"/>
    <mergeCell ref="C146:H146"/>
    <mergeCell ref="I146:N146"/>
    <mergeCell ref="C147:H147"/>
    <mergeCell ref="I147:N147"/>
    <mergeCell ref="A119:D119"/>
    <mergeCell ref="B120:B122"/>
    <mergeCell ref="C120:H120"/>
    <mergeCell ref="I120:N120"/>
    <mergeCell ref="C121:H121"/>
    <mergeCell ref="I121:N121"/>
    <mergeCell ref="A88:D88"/>
    <mergeCell ref="B89:B91"/>
    <mergeCell ref="C89:H89"/>
    <mergeCell ref="I89:N89"/>
    <mergeCell ref="C90:H90"/>
    <mergeCell ref="I90:N90"/>
    <mergeCell ref="A58:D58"/>
    <mergeCell ref="B59:B61"/>
    <mergeCell ref="C59:H59"/>
    <mergeCell ref="I59:N59"/>
    <mergeCell ref="C60:H60"/>
    <mergeCell ref="I60:N60"/>
    <mergeCell ref="A29:D29"/>
    <mergeCell ref="B30:B32"/>
    <mergeCell ref="C30:H30"/>
    <mergeCell ref="I30:N30"/>
    <mergeCell ref="C31:H31"/>
    <mergeCell ref="I31:N31"/>
    <mergeCell ref="A1:D1"/>
    <mergeCell ref="B2:B4"/>
    <mergeCell ref="C2:H2"/>
    <mergeCell ref="C3:H3"/>
    <mergeCell ref="I2:N2"/>
    <mergeCell ref="I3:N3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0" fitToWidth="0" horizontalDpi="600" verticalDpi="600" orientation="landscape" paperSize="9" scale="89" r:id="rId1"/>
  <rowBreaks count="9" manualBreakCount="9">
    <brk id="28" max="13" man="1"/>
    <brk id="57" max="13" man="1"/>
    <brk id="86" max="13" man="1"/>
    <brk id="117" max="13" man="1"/>
    <brk id="143" max="13" man="1"/>
    <brk id="174" max="13" man="1"/>
    <brk id="202" max="13" man="1"/>
    <brk id="231" max="13" man="1"/>
    <brk id="2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1">
      <selection activeCell="A1" sqref="A1:I19"/>
    </sheetView>
  </sheetViews>
  <sheetFormatPr defaultColWidth="9.140625" defaultRowHeight="12.75"/>
  <cols>
    <col min="1" max="1" width="23.8515625" style="0" customWidth="1"/>
    <col min="2" max="2" width="5.00390625" style="0" customWidth="1"/>
    <col min="3" max="3" width="24.8515625" style="0" customWidth="1"/>
    <col min="4" max="4" width="4.421875" style="0" customWidth="1"/>
    <col min="5" max="5" width="20.7109375" style="0" customWidth="1"/>
    <col min="6" max="6" width="5.00390625" style="0" customWidth="1"/>
    <col min="7" max="7" width="22.28125" style="0" customWidth="1"/>
    <col min="9" max="9" width="25.140625" style="0" customWidth="1"/>
  </cols>
  <sheetData>
    <row r="1" spans="1:9" ht="28.5" customHeight="1">
      <c r="A1" s="21"/>
      <c r="B1" s="10"/>
      <c r="C1" s="21"/>
      <c r="D1" s="10"/>
      <c r="E1" s="21"/>
      <c r="F1" s="10"/>
      <c r="G1" s="21"/>
      <c r="H1" s="10"/>
      <c r="I1" s="21"/>
    </row>
    <row r="2" spans="1:9" ht="12.75">
      <c r="A2" s="21"/>
      <c r="B2" s="10"/>
      <c r="C2" s="21"/>
      <c r="D2" s="10"/>
      <c r="E2" s="21"/>
      <c r="F2" s="10"/>
      <c r="G2" s="21"/>
      <c r="H2" s="10"/>
      <c r="I2" s="21"/>
    </row>
    <row r="3" spans="1:9" ht="12.75">
      <c r="A3" s="21"/>
      <c r="B3" s="10"/>
      <c r="C3" s="21"/>
      <c r="D3" s="10"/>
      <c r="E3" s="21"/>
      <c r="F3" s="10"/>
      <c r="G3" s="21"/>
      <c r="H3" s="10"/>
      <c r="I3" s="21"/>
    </row>
    <row r="4" spans="1:9" ht="12.75">
      <c r="A4" s="22"/>
      <c r="B4" s="10"/>
      <c r="C4" s="22"/>
      <c r="D4" s="10"/>
      <c r="E4" s="22"/>
      <c r="F4" s="10"/>
      <c r="G4" s="22"/>
      <c r="H4" s="10"/>
      <c r="I4" s="22"/>
    </row>
    <row r="5" spans="1:9" ht="12.75">
      <c r="A5" s="22"/>
      <c r="B5" s="10"/>
      <c r="C5" s="22"/>
      <c r="D5" s="10"/>
      <c r="E5" s="22"/>
      <c r="F5" s="10"/>
      <c r="G5" s="22"/>
      <c r="H5" s="10"/>
      <c r="I5" s="22"/>
    </row>
    <row r="6" spans="1:9" ht="12.75">
      <c r="A6" s="21"/>
      <c r="B6" s="10"/>
      <c r="C6" s="21"/>
      <c r="D6" s="10"/>
      <c r="E6" s="21"/>
      <c r="F6" s="10"/>
      <c r="G6" s="20"/>
      <c r="H6" s="10"/>
      <c r="I6" s="21"/>
    </row>
    <row r="7" spans="1:9" ht="12.75">
      <c r="A7" s="22"/>
      <c r="B7" s="10"/>
      <c r="C7" s="22"/>
      <c r="D7" s="10"/>
      <c r="E7" s="22"/>
      <c r="F7" s="10"/>
      <c r="G7" s="22"/>
      <c r="H7" s="10"/>
      <c r="I7" s="22"/>
    </row>
    <row r="8" spans="1:9" ht="27" customHeight="1">
      <c r="A8" s="21"/>
      <c r="B8" s="10"/>
      <c r="C8" s="21"/>
      <c r="D8" s="10"/>
      <c r="E8" s="21"/>
      <c r="F8" s="10"/>
      <c r="G8" s="21"/>
      <c r="H8" s="10"/>
      <c r="I8" s="21"/>
    </row>
    <row r="9" spans="1:9" ht="28.5" customHeight="1">
      <c r="A9" s="21"/>
      <c r="B9" s="10"/>
      <c r="C9" s="21"/>
      <c r="D9" s="10"/>
      <c r="E9" s="21"/>
      <c r="F9" s="10"/>
      <c r="G9" s="21"/>
      <c r="H9" s="10"/>
      <c r="I9" s="21"/>
    </row>
    <row r="10" spans="1:9" ht="12.75">
      <c r="A10" s="21"/>
      <c r="B10" s="10"/>
      <c r="C10" s="21"/>
      <c r="D10" s="10"/>
      <c r="E10" s="21"/>
      <c r="F10" s="10"/>
      <c r="G10" s="21"/>
      <c r="H10" s="10"/>
      <c r="I10" s="21"/>
    </row>
    <row r="11" spans="1:9" ht="12.75">
      <c r="A11" s="21"/>
      <c r="B11" s="10"/>
      <c r="C11" s="21"/>
      <c r="D11" s="10"/>
      <c r="E11" s="21"/>
      <c r="F11" s="10"/>
      <c r="G11" s="21"/>
      <c r="H11" s="10"/>
      <c r="I11" s="21"/>
    </row>
    <row r="12" spans="1:9" ht="12.75">
      <c r="A12" s="21"/>
      <c r="B12" s="10"/>
      <c r="C12" s="21"/>
      <c r="D12" s="10"/>
      <c r="E12" s="21"/>
      <c r="F12" s="10"/>
      <c r="G12" s="21"/>
      <c r="H12" s="10"/>
      <c r="I12" s="21"/>
    </row>
    <row r="13" spans="1:9" ht="12.75">
      <c r="A13" s="21"/>
      <c r="B13" s="10"/>
      <c r="C13" s="21"/>
      <c r="D13" s="10"/>
      <c r="E13" s="21"/>
      <c r="F13" s="10"/>
      <c r="G13" s="21"/>
      <c r="H13" s="10"/>
      <c r="I13" s="21"/>
    </row>
    <row r="14" spans="1:9" ht="12.75">
      <c r="A14" s="21"/>
      <c r="B14" s="10"/>
      <c r="C14" s="21"/>
      <c r="D14" s="10"/>
      <c r="E14" s="21"/>
      <c r="F14" s="10"/>
      <c r="G14" s="22"/>
      <c r="H14" s="10"/>
      <c r="I14" s="22"/>
    </row>
    <row r="15" spans="1:9" ht="12.75">
      <c r="A15" s="22"/>
      <c r="B15" s="10"/>
      <c r="C15" s="21"/>
      <c r="D15" s="10"/>
      <c r="E15" s="22"/>
      <c r="F15" s="10"/>
      <c r="G15" s="23"/>
      <c r="H15" s="10"/>
      <c r="I15" s="23"/>
    </row>
    <row r="16" spans="1:9" ht="12.75">
      <c r="A16" s="23"/>
      <c r="B16" s="10"/>
      <c r="C16" s="22"/>
      <c r="D16" s="10"/>
      <c r="E16" s="23"/>
      <c r="F16" s="10"/>
      <c r="G16" s="20"/>
      <c r="H16" s="10"/>
      <c r="I16" s="21"/>
    </row>
    <row r="17" spans="1:9" ht="12.75">
      <c r="A17" s="20"/>
      <c r="B17" s="10"/>
      <c r="C17" s="23"/>
      <c r="D17" s="10"/>
      <c r="E17" s="20"/>
      <c r="F17" s="10"/>
      <c r="G17" s="20"/>
      <c r="H17" s="10"/>
      <c r="I17" s="20"/>
    </row>
    <row r="18" spans="1:9" ht="12.75">
      <c r="A18" s="21"/>
      <c r="B18" s="10"/>
      <c r="C18" s="20"/>
      <c r="D18" s="10"/>
      <c r="E18" s="20"/>
      <c r="F18" s="10"/>
      <c r="G18" s="10"/>
      <c r="H18" s="10"/>
      <c r="I18" s="10"/>
    </row>
    <row r="19" spans="1:9" ht="12.75">
      <c r="A19" s="10"/>
      <c r="B19" s="10"/>
      <c r="C19" s="21"/>
      <c r="D19" s="10"/>
      <c r="E19" s="21"/>
      <c r="F19" s="10"/>
      <c r="G19" s="10"/>
      <c r="H19" s="10"/>
      <c r="I19" s="10"/>
    </row>
    <row r="40" spans="1:9" ht="25.5">
      <c r="A40" s="3" t="s">
        <v>60</v>
      </c>
      <c r="C40" s="3" t="s">
        <v>69</v>
      </c>
      <c r="E40" s="3" t="s">
        <v>38</v>
      </c>
      <c r="G40" s="3" t="s">
        <v>108</v>
      </c>
      <c r="I40" s="3" t="s">
        <v>85</v>
      </c>
    </row>
    <row r="41" spans="1:9" ht="25.5">
      <c r="A41" s="3" t="s">
        <v>34</v>
      </c>
      <c r="C41" s="3" t="s">
        <v>13</v>
      </c>
      <c r="E41" s="3" t="s">
        <v>77</v>
      </c>
      <c r="G41" s="3" t="s">
        <v>25</v>
      </c>
      <c r="I41" s="3" t="s">
        <v>110</v>
      </c>
    </row>
    <row r="42" spans="1:9" ht="12.75">
      <c r="A42" s="3" t="s">
        <v>14</v>
      </c>
      <c r="C42" s="3" t="s">
        <v>14</v>
      </c>
      <c r="E42" s="3" t="s">
        <v>14</v>
      </c>
      <c r="G42" s="3" t="s">
        <v>14</v>
      </c>
      <c r="I42" s="3" t="s">
        <v>86</v>
      </c>
    </row>
    <row r="43" spans="1:9" ht="12.75">
      <c r="A43" s="6" t="s">
        <v>15</v>
      </c>
      <c r="C43" s="6" t="s">
        <v>15</v>
      </c>
      <c r="E43" s="6" t="s">
        <v>15</v>
      </c>
      <c r="G43" s="6" t="s">
        <v>15</v>
      </c>
      <c r="I43" s="3" t="s">
        <v>41</v>
      </c>
    </row>
    <row r="44" spans="1:9" ht="12.75">
      <c r="A44" s="6" t="s">
        <v>16</v>
      </c>
      <c r="C44" s="6" t="s">
        <v>16</v>
      </c>
      <c r="E44" s="6" t="s">
        <v>16</v>
      </c>
      <c r="G44" s="6" t="s">
        <v>16</v>
      </c>
      <c r="I44" s="6" t="s">
        <v>15</v>
      </c>
    </row>
    <row r="45" spans="1:9" ht="12.75">
      <c r="A45" s="3" t="s">
        <v>17</v>
      </c>
      <c r="C45" s="3" t="s">
        <v>17</v>
      </c>
      <c r="E45" s="3" t="s">
        <v>17</v>
      </c>
      <c r="G45" s="3" t="s">
        <v>17</v>
      </c>
      <c r="I45" s="6" t="s">
        <v>16</v>
      </c>
    </row>
    <row r="46" spans="1:9" ht="12.75">
      <c r="A46" s="6" t="s">
        <v>18</v>
      </c>
      <c r="C46" s="6" t="s">
        <v>18</v>
      </c>
      <c r="E46" s="6" t="s">
        <v>18</v>
      </c>
      <c r="G46" s="6" t="s">
        <v>18</v>
      </c>
      <c r="I46" s="3" t="s">
        <v>17</v>
      </c>
    </row>
    <row r="47" spans="1:9" ht="38.25">
      <c r="A47" s="3" t="s">
        <v>121</v>
      </c>
      <c r="C47" s="14" t="s">
        <v>61</v>
      </c>
      <c r="E47" s="3" t="s">
        <v>122</v>
      </c>
      <c r="G47" s="14" t="s">
        <v>124</v>
      </c>
      <c r="I47" s="6" t="s">
        <v>18</v>
      </c>
    </row>
    <row r="48" spans="1:9" ht="25.5">
      <c r="A48" s="3" t="s">
        <v>62</v>
      </c>
      <c r="C48" s="3" t="s">
        <v>70</v>
      </c>
      <c r="E48" s="3" t="s">
        <v>78</v>
      </c>
      <c r="G48" s="3" t="s">
        <v>56</v>
      </c>
      <c r="I48" s="3" t="s">
        <v>125</v>
      </c>
    </row>
    <row r="49" spans="1:9" ht="25.5">
      <c r="A49" s="3" t="s">
        <v>65</v>
      </c>
      <c r="C49" s="3" t="s">
        <v>71</v>
      </c>
      <c r="E49" s="3" t="s">
        <v>43</v>
      </c>
      <c r="G49" s="3" t="s">
        <v>81</v>
      </c>
      <c r="I49" s="3" t="s">
        <v>87</v>
      </c>
    </row>
    <row r="50" spans="1:9" ht="12.75">
      <c r="A50" s="3" t="s">
        <v>67</v>
      </c>
      <c r="C50" s="3" t="s">
        <v>72</v>
      </c>
      <c r="E50" s="3" t="s">
        <v>45</v>
      </c>
      <c r="G50" s="3" t="s">
        <v>82</v>
      </c>
      <c r="I50" s="3" t="s">
        <v>88</v>
      </c>
    </row>
    <row r="51" spans="1:9" ht="25.5">
      <c r="A51" s="3" t="s">
        <v>20</v>
      </c>
      <c r="C51" s="3" t="s">
        <v>36</v>
      </c>
      <c r="E51" s="3" t="s">
        <v>20</v>
      </c>
      <c r="G51" s="3" t="s">
        <v>20</v>
      </c>
      <c r="I51" s="3" t="s">
        <v>20</v>
      </c>
    </row>
    <row r="52" spans="1:9" ht="12.75">
      <c r="A52" s="3" t="s">
        <v>21</v>
      </c>
      <c r="C52" s="3" t="s">
        <v>20</v>
      </c>
      <c r="E52" s="3" t="s">
        <v>21</v>
      </c>
      <c r="G52" s="3" t="s">
        <v>21</v>
      </c>
      <c r="I52" s="3" t="s">
        <v>21</v>
      </c>
    </row>
    <row r="53" spans="1:9" ht="12.75">
      <c r="A53" s="3" t="s">
        <v>22</v>
      </c>
      <c r="C53" s="3" t="s">
        <v>21</v>
      </c>
      <c r="E53" s="3" t="s">
        <v>22</v>
      </c>
      <c r="G53" s="3" t="s">
        <v>22</v>
      </c>
      <c r="I53" s="3" t="s">
        <v>22</v>
      </c>
    </row>
    <row r="54" spans="1:9" ht="12.75">
      <c r="A54" s="6" t="s">
        <v>23</v>
      </c>
      <c r="C54" s="3" t="s">
        <v>22</v>
      </c>
      <c r="E54" s="6" t="s">
        <v>23</v>
      </c>
      <c r="G54" s="6" t="s">
        <v>23</v>
      </c>
      <c r="I54" s="6" t="s">
        <v>23</v>
      </c>
    </row>
    <row r="55" spans="1:9" ht="12.75">
      <c r="A55" s="5" t="s">
        <v>24</v>
      </c>
      <c r="C55" s="6" t="s">
        <v>23</v>
      </c>
      <c r="E55" s="5" t="s">
        <v>24</v>
      </c>
      <c r="G55" s="5" t="s">
        <v>24</v>
      </c>
      <c r="I55" s="5" t="s">
        <v>24</v>
      </c>
    </row>
    <row r="56" spans="1:9" ht="12.75">
      <c r="A56" s="4" t="s">
        <v>37</v>
      </c>
      <c r="C56" s="5" t="s">
        <v>24</v>
      </c>
      <c r="E56" s="4" t="s">
        <v>37</v>
      </c>
      <c r="G56" s="4" t="s">
        <v>58</v>
      </c>
      <c r="I56" s="4" t="s">
        <v>52</v>
      </c>
    </row>
    <row r="57" spans="1:9" ht="12.75">
      <c r="A57" s="4" t="s">
        <v>46</v>
      </c>
      <c r="C57" s="4" t="s">
        <v>58</v>
      </c>
      <c r="E57" s="4" t="s">
        <v>79</v>
      </c>
      <c r="G57" s="4" t="s">
        <v>83</v>
      </c>
      <c r="I57" s="4" t="s">
        <v>126</v>
      </c>
    </row>
    <row r="58" spans="1:3" ht="12.75">
      <c r="A58" s="4" t="s">
        <v>68</v>
      </c>
      <c r="C58" s="4" t="s">
        <v>73</v>
      </c>
    </row>
  </sheetData>
  <sheetProtection/>
  <printOptions/>
  <pageMargins left="0.7480314960629921" right="0.7480314960629921" top="0.984251968503937" bottom="0.984251968503937" header="0.5118110236220472" footer="0.5118110236220472"/>
  <pageSetup errors="NA" firstPageNumber="1" useFirstPageNumber="1" fitToHeight="0" fitToWidth="0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J12"/>
  <sheetViews>
    <sheetView zoomScaleSheetLayoutView="100" zoomScalePageLayoutView="0" workbookViewId="0" topLeftCell="A1">
      <selection activeCell="C5" sqref="C5:J10"/>
    </sheetView>
  </sheetViews>
  <sheetFormatPr defaultColWidth="9.140625" defaultRowHeight="12.75"/>
  <sheetData>
    <row r="12" spans="2:10" ht="12.75">
      <c r="B12" s="10"/>
      <c r="C12" s="10"/>
      <c r="D12" s="10"/>
      <c r="E12" s="10"/>
      <c r="F12" s="10"/>
      <c r="G12" s="10"/>
      <c r="H12" s="10"/>
      <c r="I12" s="10"/>
      <c r="J12" s="10"/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Wolf</cp:lastModifiedBy>
  <cp:lastPrinted>2023-03-06T05:35:19Z</cp:lastPrinted>
  <dcterms:created xsi:type="dcterms:W3CDTF">2021-09-16T08:18:47Z</dcterms:created>
  <dcterms:modified xsi:type="dcterms:W3CDTF">2023-03-06T05:37:19Z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